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0170" tabRatio="602"/>
  </bookViews>
  <sheets>
    <sheet name="Produkty mleczarskie" sheetId="2" r:id="rId1"/>
    <sheet name="ogólnospożywcze i jaja" sheetId="7" r:id="rId2"/>
    <sheet name="Arkusz1" sheetId="8" r:id="rId3"/>
  </sheets>
  <externalReferences>
    <externalReference r:id="rId4"/>
  </externalReferences>
  <definedNames>
    <definedName name="_xlnm.Print_Area" localSheetId="1">'ogólnospożywcze i jaja'!$A$1:$I$81</definedName>
    <definedName name="_xlnm.Print_Area" localSheetId="0">'Produkty mleczarskie'!$A$2:$I$31</definedName>
    <definedName name="Z_6043DAB6_75FD_4FFB_B18D_0D6961223CFC_.wvu.PrintArea" localSheetId="1" hidden="1">'ogólnospożywcze i jaja'!$A$1:$I$81</definedName>
    <definedName name="Z_6043DAB6_75FD_4FFB_B18D_0D6961223CFC_.wvu.PrintArea" localSheetId="0" hidden="1">'Produkty mleczarskie'!$A$2:$I$31</definedName>
  </definedNames>
  <calcPr calcId="124519"/>
  <customWorkbookViews>
    <customWorkbookView name="Dyrektor - Widok osobisty" guid="{6043DAB6-75FD-4FFB-B18D-0D6961223CFC}" mergeInterval="0" personalView="1" maximized="1" xWindow="1" yWindow="1" windowWidth="1440" windowHeight="680" activeSheetId="7"/>
  </customWorkbookViews>
</workbook>
</file>

<file path=xl/calcChain.xml><?xml version="1.0" encoding="utf-8"?>
<calcChain xmlns="http://schemas.openxmlformats.org/spreadsheetml/2006/main">
  <c r="F75" i="7"/>
  <c r="H75" s="1"/>
  <c r="F74"/>
  <c r="H74" s="1"/>
  <c r="F73"/>
  <c r="F72"/>
  <c r="H72" s="1"/>
  <c r="F71"/>
  <c r="F70"/>
  <c r="H70" s="1"/>
  <c r="H69"/>
  <c r="F69"/>
  <c r="I69" s="1"/>
  <c r="F68"/>
  <c r="H68" s="1"/>
  <c r="I68" s="1"/>
  <c r="F67"/>
  <c r="H67" s="1"/>
  <c r="I67" s="1"/>
  <c r="F66"/>
  <c r="H66" s="1"/>
  <c r="F65"/>
  <c r="H65" s="1"/>
  <c r="I65" s="1"/>
  <c r="F64"/>
  <c r="H64" s="1"/>
  <c r="F63"/>
  <c r="I62"/>
  <c r="H62"/>
  <c r="F62"/>
  <c r="F61"/>
  <c r="H61" s="1"/>
  <c r="I61" s="1"/>
  <c r="H60"/>
  <c r="I60" s="1"/>
  <c r="F60"/>
  <c r="F59"/>
  <c r="H59" s="1"/>
  <c r="F58"/>
  <c r="H58" s="1"/>
  <c r="I57"/>
  <c r="H57"/>
  <c r="F57"/>
  <c r="F56"/>
  <c r="H56" s="1"/>
  <c r="F55"/>
  <c r="H54"/>
  <c r="F54"/>
  <c r="I54" s="1"/>
  <c r="I53"/>
  <c r="H53"/>
  <c r="F53"/>
  <c r="H52"/>
  <c r="I52" s="1"/>
  <c r="F52"/>
  <c r="F51"/>
  <c r="H51" s="1"/>
  <c r="F50"/>
  <c r="H50" s="1"/>
  <c r="I49"/>
  <c r="H49"/>
  <c r="F49"/>
  <c r="F48"/>
  <c r="H48" s="1"/>
  <c r="F47"/>
  <c r="H46"/>
  <c r="F46"/>
  <c r="I46" s="1"/>
  <c r="F45"/>
  <c r="H45" s="1"/>
  <c r="I45" s="1"/>
  <c r="H44"/>
  <c r="I44" s="1"/>
  <c r="F44"/>
  <c r="F43"/>
  <c r="H43" s="1"/>
  <c r="F42"/>
  <c r="H42" s="1"/>
  <c r="H41"/>
  <c r="F41"/>
  <c r="I41" s="1"/>
  <c r="H40"/>
  <c r="F40"/>
  <c r="F39"/>
  <c r="F38"/>
  <c r="H38" s="1"/>
  <c r="I38" s="1"/>
  <c r="F37"/>
  <c r="H37" s="1"/>
  <c r="I37" s="1"/>
  <c r="F36"/>
  <c r="H36" s="1"/>
  <c r="I36" s="1"/>
  <c r="F35"/>
  <c r="H35" s="1"/>
  <c r="F34"/>
  <c r="H34" s="1"/>
  <c r="F33"/>
  <c r="H33" s="1"/>
  <c r="I33" s="1"/>
  <c r="F32"/>
  <c r="H32" s="1"/>
  <c r="F31"/>
  <c r="F30"/>
  <c r="H30" s="1"/>
  <c r="I30" s="1"/>
  <c r="F29"/>
  <c r="H29" s="1"/>
  <c r="I29" s="1"/>
  <c r="H28"/>
  <c r="I28" s="1"/>
  <c r="F28"/>
  <c r="F27"/>
  <c r="H27" s="1"/>
  <c r="F26"/>
  <c r="H26" s="1"/>
  <c r="H25"/>
  <c r="F25"/>
  <c r="I25" s="1"/>
  <c r="H24"/>
  <c r="F24"/>
  <c r="F23"/>
  <c r="F22"/>
  <c r="H22" s="1"/>
  <c r="I22" s="1"/>
  <c r="F21"/>
  <c r="H21" s="1"/>
  <c r="I21" s="1"/>
  <c r="F20"/>
  <c r="H20" s="1"/>
  <c r="I20" s="1"/>
  <c r="F19"/>
  <c r="H19" s="1"/>
  <c r="F18"/>
  <c r="H18" s="1"/>
  <c r="F17"/>
  <c r="H17" s="1"/>
  <c r="I17" s="1"/>
  <c r="F16"/>
  <c r="H16" s="1"/>
  <c r="F15"/>
  <c r="F14"/>
  <c r="H14" s="1"/>
  <c r="I14" s="1"/>
  <c r="F13"/>
  <c r="H13" s="1"/>
  <c r="I13" s="1"/>
  <c r="H12"/>
  <c r="I12" s="1"/>
  <c r="F12"/>
  <c r="F11"/>
  <c r="H11" s="1"/>
  <c r="F10"/>
  <c r="H10" s="1"/>
  <c r="H9"/>
  <c r="F9"/>
  <c r="I9" s="1"/>
  <c r="H8"/>
  <c r="F8"/>
  <c r="A3"/>
  <c r="I73" l="1"/>
  <c r="I24"/>
  <c r="I40"/>
  <c r="H73"/>
  <c r="I8"/>
  <c r="I48"/>
  <c r="I56"/>
  <c r="I70"/>
  <c r="I16"/>
  <c r="I32"/>
  <c r="I64"/>
  <c r="I72"/>
  <c r="H15"/>
  <c r="I15" s="1"/>
  <c r="H23"/>
  <c r="I23" s="1"/>
  <c r="H31"/>
  <c r="I31" s="1"/>
  <c r="H39"/>
  <c r="I39" s="1"/>
  <c r="H47"/>
  <c r="I47" s="1"/>
  <c r="H55"/>
  <c r="I55" s="1"/>
  <c r="H63"/>
  <c r="I63" s="1"/>
  <c r="H71"/>
  <c r="I71" s="1"/>
  <c r="F76"/>
  <c r="I11"/>
  <c r="I19"/>
  <c r="I27"/>
  <c r="I35"/>
  <c r="I43"/>
  <c r="I51"/>
  <c r="I59"/>
  <c r="I75"/>
  <c r="I10"/>
  <c r="I18"/>
  <c r="I26"/>
  <c r="I34"/>
  <c r="I42"/>
  <c r="I50"/>
  <c r="I58"/>
  <c r="I66"/>
  <c r="I74"/>
  <c r="I76" l="1"/>
  <c r="H76"/>
  <c r="F21" i="2" l="1"/>
  <c r="H21" s="1"/>
  <c r="F20"/>
  <c r="H20" s="1"/>
  <c r="F19"/>
  <c r="H19" s="1"/>
  <c r="I19" s="1"/>
  <c r="F18"/>
  <c r="H18" s="1"/>
  <c r="F17"/>
  <c r="I16"/>
  <c r="H16"/>
  <c r="F16"/>
  <c r="F15"/>
  <c r="H15" s="1"/>
  <c r="H14"/>
  <c r="F14"/>
  <c r="I14" s="1"/>
  <c r="F13"/>
  <c r="H13" s="1"/>
  <c r="F12"/>
  <c r="H12" s="1"/>
  <c r="F11"/>
  <c r="H11" s="1"/>
  <c r="F10"/>
  <c r="H9"/>
  <c r="F9"/>
  <c r="F8"/>
  <c r="H8" s="1"/>
  <c r="A3"/>
  <c r="I10" l="1"/>
  <c r="I15"/>
  <c r="I17"/>
  <c r="I9"/>
  <c r="I11"/>
  <c r="I18"/>
  <c r="H10"/>
  <c r="H17"/>
  <c r="I8"/>
  <c r="I22" s="1"/>
  <c r="H22"/>
  <c r="F22"/>
  <c r="I13"/>
  <c r="I21"/>
  <c r="I12"/>
  <c r="I20"/>
</calcChain>
</file>

<file path=xl/sharedStrings.xml><?xml version="1.0" encoding="utf-8"?>
<sst xmlns="http://schemas.openxmlformats.org/spreadsheetml/2006/main" count="269" uniqueCount="180">
  <si>
    <t>l.p.</t>
  </si>
  <si>
    <t>Nazwa</t>
  </si>
  <si>
    <t>jm</t>
  </si>
  <si>
    <t>ilość</t>
  </si>
  <si>
    <t>Cena jedn.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</si>
  <si>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</si>
  <si>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</si>
  <si>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</si>
  <si>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</si>
  <si>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</si>
  <si>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</si>
  <si>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</si>
  <si>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</si>
  <si>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</si>
  <si>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</si>
  <si>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</si>
  <si>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</si>
  <si>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</si>
  <si>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</si>
  <si>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</si>
  <si>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</si>
  <si>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</si>
  <si>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</si>
  <si>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</si>
  <si>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</si>
  <si>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</si>
  <si>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</si>
  <si>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</si>
  <si>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</si>
  <si>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</si>
  <si>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</si>
  <si>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</si>
  <si>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</si>
  <si>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</si>
  <si>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</si>
  <si>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</si>
  <si>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</si>
  <si>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</si>
  <si>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</si>
  <si>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</si>
  <si>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</si>
  <si>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</si>
  <si>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</si>
  <si>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</si>
  <si>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</si>
  <si>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</si>
  <si>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</si>
  <si>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</si>
  <si>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</si>
  <si>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</si>
  <si>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</si>
  <si>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</si>
  <si>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</si>
  <si>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</si>
  <si>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</si>
  <si>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</si>
  <si>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</si>
  <si>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</si>
  <si>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</si>
  <si>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</si>
  <si>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</si>
  <si>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</si>
  <si>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</si>
  <si>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</si>
  <si>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</si>
  <si>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</si>
  <si>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</si>
  <si>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</si>
  <si>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</si>
  <si>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</si>
  <si>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</si>
  <si>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</si>
  <si>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……………………………………</t>
  </si>
  <si>
    <t>………………………………………………………</t>
  </si>
  <si>
    <t>/data/</t>
  </si>
  <si>
    <t>Wartość netto  (4)x(5)</t>
  </si>
  <si>
    <t>Wartość netto      (4)x(5)</t>
  </si>
  <si>
    <t>Wartość brutto  (6)+(8)</t>
  </si>
  <si>
    <t>Wartość VAT (6)x(7)</t>
  </si>
  <si>
    <t>RAZEM:</t>
  </si>
  <si>
    <t>szt.</t>
  </si>
  <si>
    <t>kg</t>
  </si>
  <si>
    <t>szt</t>
  </si>
  <si>
    <t>l</t>
  </si>
  <si>
    <t>Mleko 2% UHT 1L</t>
  </si>
  <si>
    <t>Mleko pełne w proszku 500g</t>
  </si>
  <si>
    <t>Ser biały twaróg-półtłusty</t>
  </si>
  <si>
    <t>Ser żołty Gouda</t>
  </si>
  <si>
    <t>Śmietana 36% 500g</t>
  </si>
  <si>
    <t>67.</t>
  </si>
  <si>
    <t>Groch łuskany 500 g</t>
  </si>
  <si>
    <t>Jajka L(63g-74g)świeżość A</t>
  </si>
  <si>
    <t>Mąka ziemniaczana</t>
  </si>
  <si>
    <t>Papryka słodka 20 g</t>
  </si>
  <si>
    <t>Sok jabłkowy 100% 1 L</t>
  </si>
  <si>
    <t>Jogurt owocowy mix 125g</t>
  </si>
  <si>
    <t>L</t>
  </si>
  <si>
    <t>Ser mozzarella 250g</t>
  </si>
  <si>
    <t>Część  2. - Produkty mleczarskie CPV-15500000-3</t>
  </si>
  <si>
    <t xml:space="preserve">Wartość VAT      (6)x(7)
</t>
  </si>
  <si>
    <t>Bryndza 80g</t>
  </si>
  <si>
    <t>Jogurt naturalny 350g</t>
  </si>
  <si>
    <t>Kefir 350g</t>
  </si>
  <si>
    <t>Masło 82%, 200g</t>
  </si>
  <si>
    <t>Mleko świeże  2% 1 L</t>
  </si>
  <si>
    <t xml:space="preserve">Serek homogenizowany mix 150g </t>
  </si>
  <si>
    <t>Śmietana 12%, 400g</t>
  </si>
  <si>
    <t>Załącznik nr 2</t>
  </si>
  <si>
    <t xml:space="preserve">Załącznik nr 2 </t>
  </si>
  <si>
    <t>Część  7. - Artykuły ogólnospożywcze i jaja CPV-15800000-6, CPV-03142500-3</t>
  </si>
  <si>
    <t>Ananasy w lekkim syropie 565 g</t>
  </si>
  <si>
    <t>Bazylia 10 g</t>
  </si>
  <si>
    <t>Brzoskwinie w lekkim syropie 820 g</t>
  </si>
  <si>
    <t>Budyń   60 g</t>
  </si>
  <si>
    <t>Chrzan tarty 180/190 g</t>
  </si>
  <si>
    <t>Ciastka  biszkopty 500 g</t>
  </si>
  <si>
    <t>Ciastka herbatniki szkolne 50 g</t>
  </si>
  <si>
    <t>Cukier 1 kg</t>
  </si>
  <si>
    <t>Cukier wanilinowy 30 g</t>
  </si>
  <si>
    <t>Cynamon 20 g</t>
  </si>
  <si>
    <t>Czekolada gorzka 70% kakao 90 g mix</t>
  </si>
  <si>
    <t>Czosnek granulowany 20 g</t>
  </si>
  <si>
    <t>Dżem owocowy niskosłodzony 280 g mix</t>
  </si>
  <si>
    <t xml:space="preserve">Fasola Jaś 500 g  </t>
  </si>
  <si>
    <t>Galaretka owocowa  71/75 g</t>
  </si>
  <si>
    <t>Groszek konserwowy 400 g</t>
  </si>
  <si>
    <t>Herbata czarna 90t expres</t>
  </si>
  <si>
    <t>Imbir 20 g</t>
  </si>
  <si>
    <t>Kakao ciemne 150 g</t>
  </si>
  <si>
    <t xml:space="preserve">Napój kakaowy instant 300 g </t>
  </si>
  <si>
    <t>Kasza  gryczana 1 kg</t>
  </si>
  <si>
    <t>Kasza jaglana 400 g</t>
  </si>
  <si>
    <t>Kasza jęczmienna  1 kg</t>
  </si>
  <si>
    <t>Kasza kukurydziana 500 g</t>
  </si>
  <si>
    <t>Kasza manna 1 kg</t>
  </si>
  <si>
    <t>Kawa zbożowa rozpuszczalna 150 g</t>
  </si>
  <si>
    <t xml:space="preserve">Ketchup  480 g  </t>
  </si>
  <si>
    <t>Kisiel owocowy 77 g</t>
  </si>
  <si>
    <t>Kminek mielony 30 g</t>
  </si>
  <si>
    <t xml:space="preserve">Koncentrat pomidorowy 30% 200 g </t>
  </si>
  <si>
    <t>Konserwy rybne 170 g mix</t>
  </si>
  <si>
    <t>Kukurydza konserwowa 400 g</t>
  </si>
  <si>
    <t>Kwasek cytrynowy 50 g</t>
  </si>
  <si>
    <t xml:space="preserve">Liście laurowe 7 g </t>
  </si>
  <si>
    <t>Liść lubczyku 8 g</t>
  </si>
  <si>
    <t>Majeranek 6/7 g</t>
  </si>
  <si>
    <t>Makaron pełne ziarno 400 g mix</t>
  </si>
  <si>
    <t>Makaron durum 400 g mix</t>
  </si>
  <si>
    <t>Mąka pszenna typ 500</t>
  </si>
  <si>
    <t>Miód wielokwiatowy  370/400 g</t>
  </si>
  <si>
    <t>Olej rzepakowy z pierwszego tłoczenia 1 l</t>
  </si>
  <si>
    <t>Orzechy łuskane 100 g</t>
  </si>
  <si>
    <t>Pasztet z drobiu typu prochowiecki 160 g</t>
  </si>
  <si>
    <t>Pieprz mielony czarny i biały 15 g</t>
  </si>
  <si>
    <t>Płatki jęczmienne 500 g</t>
  </si>
  <si>
    <t>Płatki kukurydziane 1 kg</t>
  </si>
  <si>
    <t>Płatki owsiane  500 g</t>
  </si>
  <si>
    <t>Powidło śliwkowe 360 g</t>
  </si>
  <si>
    <t>Proszek do pieczenia 30 g</t>
  </si>
  <si>
    <t>Rodzynki 100 g</t>
  </si>
  <si>
    <t xml:space="preserve">Ryż biały  1 kg </t>
  </si>
  <si>
    <t>Ryż brązowy 400 g</t>
  </si>
  <si>
    <t>Sok czarna porzeczka  100% 1 L</t>
  </si>
  <si>
    <t>Sok owocowo-warzywny przecierowy 0,85 L</t>
  </si>
  <si>
    <t>Sok multiwitamina 100% 1 L</t>
  </si>
  <si>
    <t>Sok pomarańczowy 100% 1 L</t>
  </si>
  <si>
    <t>Sól jodowana 1 kg</t>
  </si>
  <si>
    <t>Wafel tortowy suchy (28cmx28cm) waga 120 g</t>
  </si>
  <si>
    <t>Woda mineralna niegazowana 0,5 L</t>
  </si>
  <si>
    <t>Woda mineralna niegazowana 1,5 L</t>
  </si>
  <si>
    <t>Ziele angielskie 15 g</t>
  </si>
  <si>
    <t>Zioła prowansalskie 20 g</t>
  </si>
  <si>
    <t>68.</t>
  </si>
  <si>
    <t>Żurek tradycyjny  500 ml</t>
  </si>
  <si>
    <t>………</t>
  </si>
  <si>
    <t xml:space="preserve">                                  /data/</t>
  </si>
  <si>
    <t>podpis elektroniczny kwalifikowany lub podpis zaufany lub</t>
  </si>
  <si>
    <t>podpis osobisty osoby uprawn. do reprezentacji wykonawcy</t>
  </si>
  <si>
    <t>Nr sprawy: P4-271-3/21</t>
  </si>
  <si>
    <t>Nr sprawy:P4-271-3/21</t>
  </si>
</sst>
</file>

<file path=xl/styles.xml><?xml version="1.0" encoding="utf-8"?>
<styleSheet xmlns="http://schemas.openxmlformats.org/spreadsheetml/2006/main">
  <numFmts count="1">
    <numFmt numFmtId="164" formatCode="#,##0.00&quot; zł&quot;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0" borderId="0"/>
  </cellStyleXfs>
  <cellXfs count="96">
    <xf numFmtId="0" fontId="0" fillId="0" borderId="0" xfId="0"/>
    <xf numFmtId="0" fontId="0" fillId="0" borderId="0" xfId="0" applyBorder="1"/>
    <xf numFmtId="0" fontId="0" fillId="3" borderId="17" xfId="0" applyFill="1" applyBorder="1" applyProtection="1"/>
    <xf numFmtId="0" fontId="0" fillId="3" borderId="17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12" xfId="0" applyFill="1" applyBorder="1" applyProtection="1"/>
    <xf numFmtId="0" fontId="1" fillId="3" borderId="11" xfId="0" applyFont="1" applyFill="1" applyBorder="1" applyProtection="1"/>
    <xf numFmtId="0" fontId="1" fillId="3" borderId="15" xfId="0" applyFont="1" applyFill="1" applyBorder="1" applyProtection="1"/>
    <xf numFmtId="0" fontId="1" fillId="3" borderId="14" xfId="0" applyFont="1" applyFill="1" applyBorder="1" applyProtection="1"/>
    <xf numFmtId="0" fontId="3" fillId="0" borderId="1" xfId="2" applyFont="1" applyBorder="1" applyProtection="1"/>
    <xf numFmtId="0" fontId="6" fillId="0" borderId="0" xfId="0" applyFont="1" applyProtection="1"/>
    <xf numFmtId="0" fontId="7" fillId="0" borderId="0" xfId="1" applyFont="1" applyProtection="1"/>
    <xf numFmtId="0" fontId="7" fillId="0" borderId="0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left"/>
    </xf>
    <xf numFmtId="0" fontId="6" fillId="0" borderId="0" xfId="0" applyFont="1" applyBorder="1" applyProtection="1"/>
    <xf numFmtId="0" fontId="9" fillId="0" borderId="0" xfId="0" applyFont="1" applyProtection="1"/>
    <xf numFmtId="0" fontId="10" fillId="0" borderId="0" xfId="1" applyFont="1" applyBorder="1" applyAlignment="1" applyProtection="1">
      <alignment horizontal="left"/>
    </xf>
    <xf numFmtId="164" fontId="10" fillId="0" borderId="0" xfId="1" applyNumberFormat="1" applyFont="1" applyAlignment="1" applyProtection="1"/>
    <xf numFmtId="0" fontId="8" fillId="0" borderId="17" xfId="2" applyFont="1" applyBorder="1" applyAlignment="1" applyProtection="1">
      <alignment horizontal="center" vertical="center" wrapText="1"/>
    </xf>
    <xf numFmtId="0" fontId="8" fillId="0" borderId="17" xfId="2" applyNumberFormat="1" applyFont="1" applyBorder="1" applyAlignment="1" applyProtection="1">
      <alignment horizontal="center" vertical="center" wrapText="1"/>
      <protection locked="0"/>
    </xf>
    <xf numFmtId="0" fontId="8" fillId="0" borderId="17" xfId="2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6" xfId="2" applyFont="1" applyBorder="1" applyAlignment="1" applyProtection="1">
      <alignment horizontal="center" vertical="center" wrapText="1"/>
    </xf>
    <xf numFmtId="0" fontId="8" fillId="0" borderId="16" xfId="2" applyNumberFormat="1" applyFont="1" applyBorder="1" applyAlignment="1" applyProtection="1">
      <alignment horizontal="center" vertical="center" wrapText="1"/>
      <protection locked="0"/>
    </xf>
    <xf numFmtId="0" fontId="8" fillId="0" borderId="16" xfId="2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2" fillId="0" borderId="17" xfId="2" applyFont="1" applyBorder="1" applyAlignment="1">
      <alignment horizontal="center"/>
    </xf>
    <xf numFmtId="0" fontId="1" fillId="0" borderId="1" xfId="2" applyFont="1" applyBorder="1" applyProtection="1"/>
    <xf numFmtId="0" fontId="1" fillId="0" borderId="1" xfId="2" applyFont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protection locked="0"/>
    </xf>
    <xf numFmtId="4" fontId="1" fillId="0" borderId="1" xfId="2" applyNumberFormat="1" applyFont="1" applyBorder="1" applyProtection="1">
      <protection locked="0"/>
    </xf>
    <xf numFmtId="9" fontId="11" fillId="0" borderId="1" xfId="2" applyNumberFormat="1" applyFont="1" applyBorder="1" applyAlignment="1" applyProtection="1">
      <protection locked="0"/>
    </xf>
    <xf numFmtId="0" fontId="12" fillId="0" borderId="1" xfId="2" applyFont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2" fillId="0" borderId="1" xfId="2" applyFont="1" applyBorder="1" applyAlignment="1" applyProtection="1">
      <alignment horizontal="center"/>
    </xf>
    <xf numFmtId="0" fontId="2" fillId="0" borderId="16" xfId="2" applyFont="1" applyBorder="1" applyAlignment="1">
      <alignment horizontal="center"/>
    </xf>
    <xf numFmtId="0" fontId="1" fillId="0" borderId="18" xfId="2" applyFont="1" applyBorder="1" applyProtection="1"/>
    <xf numFmtId="0" fontId="1" fillId="0" borderId="18" xfId="2" applyFont="1" applyBorder="1" applyAlignment="1" applyProtection="1">
      <alignment horizontal="center"/>
    </xf>
    <xf numFmtId="0" fontId="1" fillId="3" borderId="19" xfId="0" applyFont="1" applyFill="1" applyBorder="1" applyProtection="1"/>
    <xf numFmtId="0" fontId="2" fillId="0" borderId="1" xfId="2" applyFont="1" applyBorder="1" applyProtection="1"/>
    <xf numFmtId="0" fontId="2" fillId="0" borderId="1" xfId="2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0" fontId="7" fillId="0" borderId="0" xfId="2" applyFont="1" applyBorder="1" applyAlignment="1" applyProtection="1"/>
    <xf numFmtId="0" fontId="8" fillId="0" borderId="0" xfId="2" applyFont="1" applyProtection="1"/>
    <xf numFmtId="164" fontId="7" fillId="0" borderId="0" xfId="2" applyNumberFormat="1" applyFont="1" applyBorder="1" applyAlignment="1" applyProtection="1"/>
    <xf numFmtId="0" fontId="7" fillId="0" borderId="0" xfId="2" applyFont="1" applyBorder="1" applyAlignment="1" applyProtection="1">
      <alignment horizontal="right"/>
    </xf>
    <xf numFmtId="0" fontId="13" fillId="0" borderId="0" xfId="2" applyFont="1" applyProtection="1"/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right"/>
    </xf>
    <xf numFmtId="0" fontId="10" fillId="0" borderId="0" xfId="1" applyFont="1" applyProtection="1"/>
    <xf numFmtId="164" fontId="10" fillId="0" borderId="0" xfId="3" applyNumberFormat="1" applyFont="1" applyAlignment="1" applyProtection="1"/>
    <xf numFmtId="0" fontId="0" fillId="0" borderId="0" xfId="0" applyProtection="1"/>
    <xf numFmtId="0" fontId="7" fillId="0" borderId="0" xfId="6" applyFont="1" applyFill="1" applyBorder="1" applyProtection="1"/>
    <xf numFmtId="0" fontId="7" fillId="0" borderId="0" xfId="6" applyFont="1" applyBorder="1" applyProtection="1"/>
    <xf numFmtId="0" fontId="8" fillId="0" borderId="1" xfId="7" applyFont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vertical="center" wrapText="1"/>
      <protection locked="0"/>
    </xf>
    <xf numFmtId="0" fontId="14" fillId="0" borderId="1" xfId="7" applyFont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17" xfId="0" applyFont="1" applyFill="1" applyBorder="1" applyProtection="1"/>
    <xf numFmtId="2" fontId="5" fillId="3" borderId="17" xfId="0" applyNumberFormat="1" applyFont="1" applyFill="1" applyBorder="1" applyProtection="1">
      <protection locked="0"/>
    </xf>
    <xf numFmtId="4" fontId="5" fillId="0" borderId="17" xfId="6" applyNumberFormat="1" applyFont="1" applyBorder="1" applyProtection="1">
      <protection locked="0"/>
    </xf>
    <xf numFmtId="9" fontId="5" fillId="0" borderId="17" xfId="6" applyNumberFormat="1" applyFont="1" applyBorder="1" applyProtection="1">
      <protection locked="0"/>
    </xf>
    <xf numFmtId="9" fontId="5" fillId="0" borderId="1" xfId="7" applyNumberFormat="1" applyFont="1" applyBorder="1" applyProtection="1">
      <protection locked="0"/>
    </xf>
    <xf numFmtId="4" fontId="5" fillId="0" borderId="17" xfId="7" applyNumberFormat="1" applyFont="1" applyBorder="1" applyProtection="1">
      <protection locked="0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5" fillId="3" borderId="3" xfId="0" applyFont="1" applyFill="1" applyBorder="1" applyProtection="1"/>
    <xf numFmtId="2" fontId="5" fillId="3" borderId="18" xfId="0" applyNumberFormat="1" applyFont="1" applyFill="1" applyBorder="1" applyProtection="1">
      <protection locked="0"/>
    </xf>
    <xf numFmtId="0" fontId="0" fillId="3" borderId="13" xfId="0" applyFill="1" applyBorder="1" applyProtection="1"/>
    <xf numFmtId="0" fontId="5" fillId="3" borderId="5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20" xfId="0" applyFill="1" applyBorder="1" applyProtection="1"/>
    <xf numFmtId="0" fontId="5" fillId="3" borderId="20" xfId="0" applyFont="1" applyFill="1" applyBorder="1" applyProtection="1"/>
    <xf numFmtId="0" fontId="5" fillId="0" borderId="1" xfId="0" applyFont="1" applyBorder="1" applyProtection="1"/>
    <xf numFmtId="4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5" fillId="0" borderId="0" xfId="0" applyFont="1" applyProtection="1"/>
    <xf numFmtId="0" fontId="16" fillId="0" borderId="0" xfId="0" applyFont="1" applyProtection="1"/>
    <xf numFmtId="0" fontId="7" fillId="0" borderId="0" xfId="1" applyFont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7" fillId="2" borderId="2" xfId="9" applyFont="1" applyBorder="1" applyAlignment="1" applyProtection="1">
      <alignment horizontal="left" vertical="center"/>
    </xf>
    <xf numFmtId="0" fontId="7" fillId="2" borderId="10" xfId="9" applyFont="1" applyAlignment="1" applyProtection="1">
      <alignment horizontal="left" vertic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7" fillId="0" borderId="0" xfId="2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7" fillId="2" borderId="2" xfId="14" applyFont="1" applyBorder="1" applyAlignment="1" applyProtection="1">
      <alignment horizontal="left" vertical="center"/>
    </xf>
    <xf numFmtId="0" fontId="7" fillId="2" borderId="10" xfId="14" applyFont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center"/>
    </xf>
  </cellXfs>
  <cellStyles count="16">
    <cellStyle name="Excel Built-in Normal" xfId="15"/>
    <cellStyle name="Normalny" xfId="0" builtinId="0"/>
    <cellStyle name="Normalny 2" xfId="1"/>
    <cellStyle name="Normalny 3" xfId="2"/>
    <cellStyle name="Normalny 5" xfId="3"/>
    <cellStyle name="Normalny 6" xfId="4"/>
    <cellStyle name="Normalny 7" xfId="5"/>
    <cellStyle name="Normalny 8" xfId="6"/>
    <cellStyle name="Normalny 9" xfId="7"/>
    <cellStyle name="Uwaga 2" xfId="8"/>
    <cellStyle name="Uwaga 3" xfId="9"/>
    <cellStyle name="Uwaga 5" xfId="10"/>
    <cellStyle name="Uwaga 6" xfId="11"/>
    <cellStyle name="Uwaga 7" xfId="12"/>
    <cellStyle name="Uwaga 8" xfId="13"/>
    <cellStyle name="Uwaga 9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Desktop/Moje%20dokumenty/zam&#243;wienia%20publiczne/&#379;ywno&#347;&#263;%202019/Kopia%20ARTYKU&#321;Y%20&#379;YW.%20TABEL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Produkty mleczarskie"/>
      <sheetName val="mięso wołowe, wieprzowe"/>
      <sheetName val="mięso drobiowe"/>
      <sheetName val="mrożone warzywa i owoce"/>
      <sheetName val="świeże warzywa i owoce"/>
      <sheetName val="ogólnospożywcze i jaja"/>
      <sheetName val="Arkusz1"/>
    </sheetNames>
    <sheetDataSet>
      <sheetData sheetId="0" refreshError="1">
        <row r="3">
          <cell r="A3" t="str">
            <v>OFERTA na dostawę artykułow żywnościowych do Przedszkola Nr 4 w Nowym Targu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L15" sqref="L15"/>
    </sheetView>
  </sheetViews>
  <sheetFormatPr defaultRowHeight="14.25"/>
  <cols>
    <col min="1" max="1" width="5" customWidth="1"/>
    <col min="2" max="2" width="28.25" customWidth="1"/>
    <col min="3" max="3" width="6.375" customWidth="1"/>
    <col min="4" max="4" width="6.625" customWidth="1"/>
    <col min="6" max="6" width="10.25" customWidth="1"/>
    <col min="7" max="7" width="9.375" customWidth="1"/>
    <col min="8" max="8" width="11.25" customWidth="1"/>
    <col min="9" max="9" width="13.125" customWidth="1"/>
  </cols>
  <sheetData>
    <row r="1" spans="1:9">
      <c r="A1" s="10" t="s">
        <v>107</v>
      </c>
      <c r="B1" s="10"/>
      <c r="C1" s="10"/>
      <c r="D1" s="10"/>
      <c r="E1" s="10"/>
      <c r="F1" s="10"/>
      <c r="G1" s="10"/>
      <c r="H1" s="10"/>
      <c r="I1" s="10"/>
    </row>
    <row r="2" spans="1:9">
      <c r="A2" s="80" t="s">
        <v>179</v>
      </c>
      <c r="B2" s="80"/>
      <c r="C2" s="10"/>
      <c r="D2" s="10"/>
      <c r="E2" s="10"/>
      <c r="F2" s="10"/>
      <c r="G2" s="10"/>
      <c r="H2" s="81"/>
      <c r="I2" s="81"/>
    </row>
    <row r="3" spans="1:9">
      <c r="A3" s="84" t="str">
        <f>'[1]Pieczywo, wyroby ciastkarskie'!A3:I3</f>
        <v>OFERTA na dostawę artykułow żywnościowych do Przedszkola Nr 4 w Nowym Targu</v>
      </c>
      <c r="B3" s="85"/>
      <c r="C3" s="85"/>
      <c r="D3" s="85"/>
      <c r="E3" s="85"/>
      <c r="F3" s="85"/>
      <c r="G3" s="85"/>
      <c r="H3" s="85"/>
      <c r="I3" s="86"/>
    </row>
    <row r="4" spans="1:9" ht="14.25" customHeight="1">
      <c r="A4" s="82" t="s">
        <v>98</v>
      </c>
      <c r="B4" s="82"/>
      <c r="C4" s="82"/>
      <c r="D4" s="82"/>
      <c r="E4" s="82"/>
      <c r="F4" s="82"/>
      <c r="G4" s="82"/>
      <c r="H4" s="82"/>
      <c r="I4" s="82"/>
    </row>
    <row r="5" spans="1:9" ht="15" customHeight="1" thickBot="1">
      <c r="A5" s="83"/>
      <c r="B5" s="83"/>
      <c r="C5" s="83"/>
      <c r="D5" s="83"/>
      <c r="E5" s="83"/>
      <c r="F5" s="83"/>
      <c r="G5" s="83"/>
      <c r="H5" s="83"/>
      <c r="I5" s="83"/>
    </row>
    <row r="6" spans="1:9" ht="60.75" thickBot="1">
      <c r="A6" s="18" t="s">
        <v>0</v>
      </c>
      <c r="B6" s="18" t="s">
        <v>1</v>
      </c>
      <c r="C6" s="18" t="s">
        <v>2</v>
      </c>
      <c r="D6" s="18" t="s">
        <v>3</v>
      </c>
      <c r="E6" s="19" t="s">
        <v>4</v>
      </c>
      <c r="F6" s="20" t="s">
        <v>76</v>
      </c>
      <c r="G6" s="20" t="s">
        <v>5</v>
      </c>
      <c r="H6" s="21" t="s">
        <v>99</v>
      </c>
      <c r="I6" s="20" t="s">
        <v>77</v>
      </c>
    </row>
    <row r="7" spans="1:9" ht="15.75" thickBot="1">
      <c r="A7" s="22">
        <v>1</v>
      </c>
      <c r="B7" s="22">
        <v>2</v>
      </c>
      <c r="C7" s="22">
        <v>3</v>
      </c>
      <c r="D7" s="22">
        <v>4</v>
      </c>
      <c r="E7" s="23">
        <v>5</v>
      </c>
      <c r="F7" s="24">
        <v>6</v>
      </c>
      <c r="G7" s="24">
        <v>7</v>
      </c>
      <c r="H7" s="25">
        <v>8</v>
      </c>
      <c r="I7" s="24">
        <v>9</v>
      </c>
    </row>
    <row r="8" spans="1:9" ht="16.5" thickBot="1">
      <c r="A8" s="26">
        <v>1</v>
      </c>
      <c r="B8" s="27" t="s">
        <v>100</v>
      </c>
      <c r="C8" s="28" t="s">
        <v>80</v>
      </c>
      <c r="D8" s="6">
        <v>50</v>
      </c>
      <c r="E8" s="29"/>
      <c r="F8" s="30">
        <f>ROUND(D8*E8,2)</f>
        <v>0</v>
      </c>
      <c r="G8" s="31"/>
      <c r="H8" s="30">
        <f>ROUND(F8*G8,2)</f>
        <v>0</v>
      </c>
      <c r="I8" s="30">
        <f>F8+H8</f>
        <v>0</v>
      </c>
    </row>
    <row r="9" spans="1:9" ht="16.5" thickBot="1">
      <c r="A9" s="26">
        <v>2</v>
      </c>
      <c r="B9" s="32" t="s">
        <v>101</v>
      </c>
      <c r="C9" s="28" t="s">
        <v>80</v>
      </c>
      <c r="D9" s="6">
        <v>336</v>
      </c>
      <c r="E9" s="29"/>
      <c r="F9" s="30">
        <f t="shared" ref="F9:F21" si="0">ROUND(D9*E9,2)</f>
        <v>0</v>
      </c>
      <c r="G9" s="31"/>
      <c r="H9" s="30">
        <f t="shared" ref="H9:H21" si="1">ROUND(F9*G9,2)</f>
        <v>0</v>
      </c>
      <c r="I9" s="30">
        <f t="shared" ref="I9:I21" si="2">F9+H9</f>
        <v>0</v>
      </c>
    </row>
    <row r="10" spans="1:9" ht="16.5" thickBot="1">
      <c r="A10" s="26">
        <v>3</v>
      </c>
      <c r="B10" s="27" t="s">
        <v>95</v>
      </c>
      <c r="C10" s="28" t="s">
        <v>80</v>
      </c>
      <c r="D10" s="6">
        <v>500</v>
      </c>
      <c r="E10" s="29"/>
      <c r="F10" s="30">
        <f t="shared" si="0"/>
        <v>0</v>
      </c>
      <c r="G10" s="31"/>
      <c r="H10" s="30">
        <f t="shared" si="1"/>
        <v>0</v>
      </c>
      <c r="I10" s="30">
        <f t="shared" si="2"/>
        <v>0</v>
      </c>
    </row>
    <row r="11" spans="1:9" ht="16.5" thickBot="1">
      <c r="A11" s="26">
        <v>4</v>
      </c>
      <c r="B11" s="32" t="s">
        <v>102</v>
      </c>
      <c r="C11" s="28" t="s">
        <v>80</v>
      </c>
      <c r="D11" s="6">
        <v>288</v>
      </c>
      <c r="E11" s="29"/>
      <c r="F11" s="30">
        <f t="shared" si="0"/>
        <v>0</v>
      </c>
      <c r="G11" s="31"/>
      <c r="H11" s="30">
        <f t="shared" si="1"/>
        <v>0</v>
      </c>
      <c r="I11" s="30">
        <f t="shared" si="2"/>
        <v>0</v>
      </c>
    </row>
    <row r="12" spans="1:9" ht="16.5" thickBot="1">
      <c r="A12" s="26">
        <v>5</v>
      </c>
      <c r="B12" s="27" t="s">
        <v>103</v>
      </c>
      <c r="C12" s="28" t="s">
        <v>80</v>
      </c>
      <c r="D12" s="6">
        <v>830</v>
      </c>
      <c r="E12" s="29"/>
      <c r="F12" s="30">
        <f t="shared" si="0"/>
        <v>0</v>
      </c>
      <c r="G12" s="31"/>
      <c r="H12" s="30">
        <f t="shared" si="1"/>
        <v>0</v>
      </c>
      <c r="I12" s="30">
        <f t="shared" si="2"/>
        <v>0</v>
      </c>
    </row>
    <row r="13" spans="1:9" ht="16.5" thickBot="1">
      <c r="A13" s="26">
        <v>6</v>
      </c>
      <c r="B13" s="33" t="s">
        <v>84</v>
      </c>
      <c r="C13" s="34" t="s">
        <v>96</v>
      </c>
      <c r="D13" s="6">
        <v>240</v>
      </c>
      <c r="E13" s="29"/>
      <c r="F13" s="30">
        <f t="shared" si="0"/>
        <v>0</v>
      </c>
      <c r="G13" s="31"/>
      <c r="H13" s="30">
        <f t="shared" si="1"/>
        <v>0</v>
      </c>
      <c r="I13" s="30">
        <f t="shared" si="2"/>
        <v>0</v>
      </c>
    </row>
    <row r="14" spans="1:9" ht="16.5" thickBot="1">
      <c r="A14" s="26">
        <v>7</v>
      </c>
      <c r="B14" s="27" t="s">
        <v>85</v>
      </c>
      <c r="C14" s="28" t="s">
        <v>80</v>
      </c>
      <c r="D14" s="6">
        <v>12</v>
      </c>
      <c r="E14" s="29"/>
      <c r="F14" s="30">
        <f t="shared" si="0"/>
        <v>0</v>
      </c>
      <c r="G14" s="31"/>
      <c r="H14" s="30">
        <f t="shared" si="1"/>
        <v>0</v>
      </c>
      <c r="I14" s="30">
        <f t="shared" si="2"/>
        <v>0</v>
      </c>
    </row>
    <row r="15" spans="1:9" ht="16.5" thickBot="1">
      <c r="A15" s="26">
        <v>8</v>
      </c>
      <c r="B15" s="27" t="s">
        <v>104</v>
      </c>
      <c r="C15" s="35" t="s">
        <v>96</v>
      </c>
      <c r="D15" s="6">
        <v>1932</v>
      </c>
      <c r="E15" s="29"/>
      <c r="F15" s="30">
        <f t="shared" si="0"/>
        <v>0</v>
      </c>
      <c r="G15" s="31"/>
      <c r="H15" s="30">
        <f t="shared" si="1"/>
        <v>0</v>
      </c>
      <c r="I15" s="30">
        <f t="shared" si="2"/>
        <v>0</v>
      </c>
    </row>
    <row r="16" spans="1:9" ht="16.5" thickBot="1">
      <c r="A16" s="26">
        <v>9</v>
      </c>
      <c r="B16" s="27" t="s">
        <v>86</v>
      </c>
      <c r="C16" s="28" t="s">
        <v>81</v>
      </c>
      <c r="D16" s="6">
        <v>80</v>
      </c>
      <c r="E16" s="29"/>
      <c r="F16" s="30">
        <f t="shared" si="0"/>
        <v>0</v>
      </c>
      <c r="G16" s="31"/>
      <c r="H16" s="30">
        <f t="shared" si="1"/>
        <v>0</v>
      </c>
      <c r="I16" s="30">
        <f t="shared" si="2"/>
        <v>0</v>
      </c>
    </row>
    <row r="17" spans="1:9" ht="16.5" thickBot="1">
      <c r="A17" s="26">
        <v>10</v>
      </c>
      <c r="B17" s="27" t="s">
        <v>97</v>
      </c>
      <c r="C17" s="28" t="s">
        <v>80</v>
      </c>
      <c r="D17" s="6">
        <v>56</v>
      </c>
      <c r="E17" s="29"/>
      <c r="F17" s="30">
        <f t="shared" si="0"/>
        <v>0</v>
      </c>
      <c r="G17" s="31"/>
      <c r="H17" s="30">
        <f t="shared" si="1"/>
        <v>0</v>
      </c>
      <c r="I17" s="30">
        <f t="shared" si="2"/>
        <v>0</v>
      </c>
    </row>
    <row r="18" spans="1:9" ht="16.5" thickBot="1">
      <c r="A18" s="26">
        <v>11</v>
      </c>
      <c r="B18" s="27" t="s">
        <v>87</v>
      </c>
      <c r="C18" s="28" t="s">
        <v>81</v>
      </c>
      <c r="D18" s="7">
        <v>20</v>
      </c>
      <c r="E18" s="29"/>
      <c r="F18" s="30">
        <f t="shared" si="0"/>
        <v>0</v>
      </c>
      <c r="G18" s="31"/>
      <c r="H18" s="30">
        <f t="shared" si="1"/>
        <v>0</v>
      </c>
      <c r="I18" s="30">
        <f t="shared" si="2"/>
        <v>0</v>
      </c>
    </row>
    <row r="19" spans="1:9" ht="16.5" thickBot="1">
      <c r="A19" s="26">
        <v>12</v>
      </c>
      <c r="B19" s="27" t="s">
        <v>105</v>
      </c>
      <c r="C19" s="28" t="s">
        <v>80</v>
      </c>
      <c r="D19" s="8">
        <v>400</v>
      </c>
      <c r="E19" s="29"/>
      <c r="F19" s="30">
        <f t="shared" si="0"/>
        <v>0</v>
      </c>
      <c r="G19" s="31"/>
      <c r="H19" s="30">
        <f t="shared" si="1"/>
        <v>0</v>
      </c>
      <c r="I19" s="30">
        <f t="shared" si="2"/>
        <v>0</v>
      </c>
    </row>
    <row r="20" spans="1:9" ht="16.5" thickBot="1">
      <c r="A20" s="26">
        <v>13</v>
      </c>
      <c r="B20" s="27" t="s">
        <v>106</v>
      </c>
      <c r="C20" s="28" t="s">
        <v>80</v>
      </c>
      <c r="D20" s="8">
        <v>660</v>
      </c>
      <c r="E20" s="29"/>
      <c r="F20" s="30">
        <f t="shared" si="0"/>
        <v>0</v>
      </c>
      <c r="G20" s="31"/>
      <c r="H20" s="30">
        <f t="shared" si="1"/>
        <v>0</v>
      </c>
      <c r="I20" s="30">
        <f t="shared" si="2"/>
        <v>0</v>
      </c>
    </row>
    <row r="21" spans="1:9" ht="16.5" thickBot="1">
      <c r="A21" s="36">
        <v>14</v>
      </c>
      <c r="B21" s="37" t="s">
        <v>88</v>
      </c>
      <c r="C21" s="38" t="s">
        <v>80</v>
      </c>
      <c r="D21" s="39">
        <v>10</v>
      </c>
      <c r="E21" s="29"/>
      <c r="F21" s="30">
        <f t="shared" si="0"/>
        <v>0</v>
      </c>
      <c r="G21" s="31"/>
      <c r="H21" s="30">
        <f t="shared" si="1"/>
        <v>0</v>
      </c>
      <c r="I21" s="30">
        <f t="shared" si="2"/>
        <v>0</v>
      </c>
    </row>
    <row r="22" spans="1:9" ht="16.5" thickBot="1">
      <c r="A22" s="9"/>
      <c r="B22" s="40" t="s">
        <v>79</v>
      </c>
      <c r="C22" s="40"/>
      <c r="D22" s="40"/>
      <c r="E22" s="41"/>
      <c r="F22" s="42">
        <f>SUM(F8:F21)</f>
        <v>0</v>
      </c>
      <c r="G22" s="41"/>
      <c r="H22" s="42">
        <f>SUM(H8:H21)</f>
        <v>0</v>
      </c>
      <c r="I22" s="42">
        <f>SUM(I8:I21)</f>
        <v>0</v>
      </c>
    </row>
    <row r="23" spans="1:9" ht="15.75">
      <c r="A23" s="43"/>
      <c r="B23" s="43"/>
      <c r="C23" s="43"/>
      <c r="D23" s="44"/>
      <c r="E23" s="44"/>
      <c r="F23" s="45"/>
      <c r="G23" s="46"/>
      <c r="H23" s="46"/>
      <c r="I23" s="45"/>
    </row>
    <row r="24" spans="1:9" ht="15.75">
      <c r="A24" s="43"/>
      <c r="B24" s="43"/>
      <c r="C24" s="43"/>
      <c r="D24" s="44"/>
      <c r="E24" s="44"/>
      <c r="F24" s="45"/>
      <c r="G24" s="46"/>
      <c r="H24" s="46"/>
      <c r="I24" s="45"/>
    </row>
    <row r="25" spans="1:9" ht="15.75">
      <c r="A25" s="43"/>
      <c r="B25" s="43"/>
      <c r="C25" s="43"/>
      <c r="D25" s="44"/>
      <c r="E25" s="44"/>
      <c r="F25" s="45"/>
      <c r="G25" s="46"/>
      <c r="H25" s="46"/>
      <c r="I25" s="45"/>
    </row>
    <row r="26" spans="1:9" ht="15.75">
      <c r="A26" s="44"/>
      <c r="B26" s="87"/>
      <c r="C26" s="87"/>
      <c r="D26" s="44"/>
      <c r="E26" s="44"/>
      <c r="F26" s="44"/>
      <c r="G26" s="44"/>
      <c r="H26" s="44"/>
      <c r="I26" s="44"/>
    </row>
    <row r="27" spans="1:9" ht="15.75">
      <c r="A27" s="44"/>
      <c r="B27" s="13" t="s">
        <v>72</v>
      </c>
      <c r="C27" s="12"/>
      <c r="D27" s="11"/>
      <c r="E27" s="11"/>
      <c r="F27" s="79" t="s">
        <v>73</v>
      </c>
      <c r="G27" s="79"/>
      <c r="H27" s="79"/>
      <c r="I27" s="79"/>
    </row>
    <row r="28" spans="1:9">
      <c r="A28" s="47"/>
      <c r="B28" s="48" t="s">
        <v>74</v>
      </c>
      <c r="C28" s="49"/>
      <c r="D28" s="50"/>
      <c r="E28" s="50"/>
      <c r="F28" s="17" t="s">
        <v>176</v>
      </c>
      <c r="G28" s="17"/>
      <c r="H28" s="17"/>
      <c r="I28" s="17"/>
    </row>
    <row r="29" spans="1:9" ht="15">
      <c r="A29" s="10"/>
      <c r="B29" s="14"/>
      <c r="C29" s="14"/>
      <c r="D29" s="10"/>
      <c r="E29" s="10"/>
      <c r="F29" s="77" t="s">
        <v>177</v>
      </c>
      <c r="G29" s="78"/>
      <c r="H29" s="10"/>
      <c r="I29" s="10"/>
    </row>
    <row r="30" spans="1:9">
      <c r="B30" s="1"/>
      <c r="C30" s="1"/>
    </row>
  </sheetData>
  <sheetProtection password="C6C6" sheet="1" objects="1" scenarios="1"/>
  <sortState ref="B8:I24">
    <sortCondition ref="B8"/>
  </sortState>
  <customSheetViews>
    <customSheetView guid="{6043DAB6-75FD-4FFB-B18D-0D6961223CFC}">
      <selection activeCell="J6" sqref="J6"/>
      <pageMargins left="0.7" right="0.7" top="0.75" bottom="0.75" header="0.3" footer="0.3"/>
      <pageSetup paperSize="9" scale="75" orientation="portrait" r:id="rId1"/>
    </customSheetView>
  </customSheetViews>
  <mergeCells count="6">
    <mergeCell ref="F27:I27"/>
    <mergeCell ref="A2:B2"/>
    <mergeCell ref="H2:I2"/>
    <mergeCell ref="A4:I5"/>
    <mergeCell ref="A3:I3"/>
    <mergeCell ref="B26:C26"/>
  </mergeCells>
  <phoneticPr fontId="4" type="noConversion"/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>
      <selection activeCell="Q22" sqref="Q22"/>
    </sheetView>
  </sheetViews>
  <sheetFormatPr defaultRowHeight="14.25"/>
  <cols>
    <col min="1" max="1" width="4.875" customWidth="1"/>
    <col min="2" max="2" width="40.875" customWidth="1"/>
    <col min="3" max="3" width="7.625" customWidth="1"/>
    <col min="4" max="4" width="6.75" customWidth="1"/>
    <col min="5" max="5" width="7.75" customWidth="1"/>
    <col min="6" max="6" width="11.625" customWidth="1"/>
    <col min="7" max="7" width="7.375" customWidth="1"/>
    <col min="8" max="8" width="8" customWidth="1"/>
    <col min="9" max="9" width="11.5" customWidth="1"/>
  </cols>
  <sheetData>
    <row r="1" spans="1:12">
      <c r="A1" s="10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thickBot="1">
      <c r="A2" s="80" t="s">
        <v>178</v>
      </c>
      <c r="B2" s="80"/>
      <c r="C2" s="10"/>
      <c r="D2" s="10"/>
      <c r="E2" s="10"/>
      <c r="F2" s="10"/>
      <c r="G2" s="10"/>
      <c r="H2" s="89"/>
      <c r="I2" s="89"/>
      <c r="J2" s="10"/>
      <c r="K2" s="10"/>
      <c r="L2" s="10"/>
    </row>
    <row r="3" spans="1:12" ht="14.25" customHeight="1" thickBot="1">
      <c r="A3" s="90" t="str">
        <f>'[1]Pieczywo, wyroby ciastkarskie'!A3:I3</f>
        <v>OFERTA na dostawę artykułow żywnościowych do Przedszkola Nr 4 w Nowym Targu</v>
      </c>
      <c r="B3" s="91"/>
      <c r="C3" s="91"/>
      <c r="D3" s="91"/>
      <c r="E3" s="91"/>
      <c r="F3" s="91"/>
      <c r="G3" s="91"/>
      <c r="H3" s="91"/>
      <c r="I3" s="92"/>
      <c r="J3" s="52"/>
      <c r="K3" s="52"/>
      <c r="L3" s="52"/>
    </row>
    <row r="4" spans="1:12" ht="15" customHeight="1">
      <c r="A4" s="93" t="s">
        <v>109</v>
      </c>
      <c r="B4" s="93"/>
      <c r="C4" s="93"/>
      <c r="D4" s="93"/>
      <c r="E4" s="93"/>
      <c r="F4" s="93"/>
      <c r="G4" s="93"/>
      <c r="H4" s="93"/>
      <c r="I4" s="93"/>
      <c r="J4" s="10"/>
      <c r="K4" s="10"/>
      <c r="L4" s="10"/>
    </row>
    <row r="5" spans="1:12" ht="15" thickBot="1">
      <c r="A5" s="94"/>
      <c r="B5" s="94"/>
      <c r="C5" s="94"/>
      <c r="D5" s="94"/>
      <c r="E5" s="94"/>
      <c r="F5" s="94"/>
      <c r="G5" s="94"/>
      <c r="H5" s="94"/>
      <c r="I5" s="94"/>
      <c r="J5" s="10"/>
      <c r="K5" s="10"/>
      <c r="L5" s="10"/>
    </row>
    <row r="6" spans="1:12" ht="45.75" thickBot="1">
      <c r="A6" s="55" t="s">
        <v>0</v>
      </c>
      <c r="B6" s="55" t="s">
        <v>1</v>
      </c>
      <c r="C6" s="55" t="s">
        <v>2</v>
      </c>
      <c r="D6" s="55" t="s">
        <v>3</v>
      </c>
      <c r="E6" s="56" t="s">
        <v>4</v>
      </c>
      <c r="F6" s="56" t="s">
        <v>75</v>
      </c>
      <c r="G6" s="56" t="s">
        <v>5</v>
      </c>
      <c r="H6" s="56" t="s">
        <v>78</v>
      </c>
      <c r="I6" s="56" t="s">
        <v>77</v>
      </c>
      <c r="J6" s="10"/>
      <c r="K6" s="10"/>
      <c r="L6" s="10"/>
    </row>
    <row r="7" spans="1:12" ht="15.75" thickBot="1">
      <c r="A7" s="55">
        <v>1</v>
      </c>
      <c r="B7" s="55">
        <v>2</v>
      </c>
      <c r="C7" s="55">
        <v>3</v>
      </c>
      <c r="D7" s="55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10"/>
      <c r="K7" s="10"/>
      <c r="L7" s="10"/>
    </row>
    <row r="8" spans="1:12" ht="15" thickBot="1">
      <c r="A8" s="57" t="s">
        <v>6</v>
      </c>
      <c r="B8" s="2" t="s">
        <v>110</v>
      </c>
      <c r="C8" s="58" t="s">
        <v>80</v>
      </c>
      <c r="D8" s="59">
        <v>20</v>
      </c>
      <c r="E8" s="60"/>
      <c r="F8" s="61">
        <f>ROUND(D8*E8,2)</f>
        <v>0</v>
      </c>
      <c r="G8" s="62"/>
      <c r="H8" s="61">
        <f>ROUND(F8*G8,2)</f>
        <v>0</v>
      </c>
      <c r="I8" s="61">
        <f>F8+H8</f>
        <v>0</v>
      </c>
      <c r="J8" s="10"/>
      <c r="K8" s="10"/>
      <c r="L8" s="10"/>
    </row>
    <row r="9" spans="1:12" ht="15" thickBot="1">
      <c r="A9" s="57" t="s">
        <v>7</v>
      </c>
      <c r="B9" s="2" t="s">
        <v>111</v>
      </c>
      <c r="C9" s="58" t="s">
        <v>80</v>
      </c>
      <c r="D9" s="59">
        <v>10</v>
      </c>
      <c r="E9" s="60"/>
      <c r="F9" s="61">
        <f t="shared" ref="F9:F72" si="0">ROUND(D9*E9,2)</f>
        <v>0</v>
      </c>
      <c r="G9" s="63"/>
      <c r="H9" s="61">
        <f t="shared" ref="H9:H72" si="1">ROUND(F9*G9,2)</f>
        <v>0</v>
      </c>
      <c r="I9" s="61">
        <f t="shared" ref="I9:I72" si="2">F9+H9</f>
        <v>0</v>
      </c>
      <c r="J9" s="10"/>
      <c r="K9" s="10"/>
      <c r="L9" s="10"/>
    </row>
    <row r="10" spans="1:12" ht="15" thickBot="1">
      <c r="A10" s="57" t="s">
        <v>8</v>
      </c>
      <c r="B10" s="2" t="s">
        <v>112</v>
      </c>
      <c r="C10" s="58" t="s">
        <v>80</v>
      </c>
      <c r="D10" s="59">
        <v>20</v>
      </c>
      <c r="E10" s="60"/>
      <c r="F10" s="61">
        <f t="shared" si="0"/>
        <v>0</v>
      </c>
      <c r="G10" s="63"/>
      <c r="H10" s="61">
        <f t="shared" si="1"/>
        <v>0</v>
      </c>
      <c r="I10" s="61">
        <f t="shared" si="2"/>
        <v>0</v>
      </c>
      <c r="J10" s="10"/>
      <c r="K10" s="10"/>
      <c r="L10" s="10"/>
    </row>
    <row r="11" spans="1:12" ht="15" thickBot="1">
      <c r="A11" s="57" t="s">
        <v>9</v>
      </c>
      <c r="B11" s="2" t="s">
        <v>113</v>
      </c>
      <c r="C11" s="58" t="s">
        <v>80</v>
      </c>
      <c r="D11" s="59">
        <v>200</v>
      </c>
      <c r="E11" s="60"/>
      <c r="F11" s="61">
        <f t="shared" si="0"/>
        <v>0</v>
      </c>
      <c r="G11" s="63"/>
      <c r="H11" s="61">
        <f t="shared" si="1"/>
        <v>0</v>
      </c>
      <c r="I11" s="61">
        <f t="shared" si="2"/>
        <v>0</v>
      </c>
      <c r="J11" s="10"/>
      <c r="K11" s="10"/>
      <c r="L11" s="10"/>
    </row>
    <row r="12" spans="1:12" ht="15" thickBot="1">
      <c r="A12" s="57" t="s">
        <v>10</v>
      </c>
      <c r="B12" s="2" t="s">
        <v>114</v>
      </c>
      <c r="C12" s="58" t="s">
        <v>80</v>
      </c>
      <c r="D12" s="59">
        <v>20</v>
      </c>
      <c r="E12" s="60"/>
      <c r="F12" s="61">
        <f t="shared" si="0"/>
        <v>0</v>
      </c>
      <c r="G12" s="63"/>
      <c r="H12" s="61">
        <f t="shared" si="1"/>
        <v>0</v>
      </c>
      <c r="I12" s="61">
        <f t="shared" si="2"/>
        <v>0</v>
      </c>
      <c r="J12" s="10"/>
      <c r="K12" s="10"/>
      <c r="L12" s="10"/>
    </row>
    <row r="13" spans="1:12" ht="15" thickBot="1">
      <c r="A13" s="57" t="s">
        <v>11</v>
      </c>
      <c r="B13" s="2" t="s">
        <v>115</v>
      </c>
      <c r="C13" s="58" t="s">
        <v>80</v>
      </c>
      <c r="D13" s="59">
        <v>13</v>
      </c>
      <c r="E13" s="64"/>
      <c r="F13" s="61">
        <f t="shared" si="0"/>
        <v>0</v>
      </c>
      <c r="G13" s="63"/>
      <c r="H13" s="61">
        <f t="shared" si="1"/>
        <v>0</v>
      </c>
      <c r="I13" s="61">
        <f t="shared" si="2"/>
        <v>0</v>
      </c>
      <c r="J13" s="10"/>
      <c r="K13" s="10"/>
      <c r="L13" s="10"/>
    </row>
    <row r="14" spans="1:12" ht="15" thickBot="1">
      <c r="A14" s="57" t="s">
        <v>12</v>
      </c>
      <c r="B14" s="2" t="s">
        <v>116</v>
      </c>
      <c r="C14" s="58" t="s">
        <v>80</v>
      </c>
      <c r="D14" s="59">
        <v>260</v>
      </c>
      <c r="E14" s="60"/>
      <c r="F14" s="61">
        <f t="shared" si="0"/>
        <v>0</v>
      </c>
      <c r="G14" s="63"/>
      <c r="H14" s="61">
        <f t="shared" si="1"/>
        <v>0</v>
      </c>
      <c r="I14" s="61">
        <f t="shared" si="2"/>
        <v>0</v>
      </c>
      <c r="J14" s="10"/>
      <c r="K14" s="10"/>
      <c r="L14" s="10"/>
    </row>
    <row r="15" spans="1:12" ht="15" thickBot="1">
      <c r="A15" s="57" t="s">
        <v>13</v>
      </c>
      <c r="B15" s="2" t="s">
        <v>117</v>
      </c>
      <c r="C15" s="58" t="s">
        <v>81</v>
      </c>
      <c r="D15" s="59">
        <v>220</v>
      </c>
      <c r="E15" s="60"/>
      <c r="F15" s="61">
        <f t="shared" si="0"/>
        <v>0</v>
      </c>
      <c r="G15" s="63"/>
      <c r="H15" s="61">
        <f t="shared" si="1"/>
        <v>0</v>
      </c>
      <c r="I15" s="61">
        <f t="shared" si="2"/>
        <v>0</v>
      </c>
      <c r="J15" s="10"/>
      <c r="K15" s="10"/>
      <c r="L15" s="10"/>
    </row>
    <row r="16" spans="1:12" ht="15" thickBot="1">
      <c r="A16" s="57" t="s">
        <v>14</v>
      </c>
      <c r="B16" s="2" t="s">
        <v>118</v>
      </c>
      <c r="C16" s="58" t="s">
        <v>80</v>
      </c>
      <c r="D16" s="59">
        <v>26</v>
      </c>
      <c r="E16" s="60"/>
      <c r="F16" s="61">
        <f t="shared" si="0"/>
        <v>0</v>
      </c>
      <c r="G16" s="63"/>
      <c r="H16" s="61">
        <f t="shared" si="1"/>
        <v>0</v>
      </c>
      <c r="I16" s="61">
        <f t="shared" si="2"/>
        <v>0</v>
      </c>
      <c r="J16" s="10"/>
      <c r="K16" s="10"/>
      <c r="L16" s="10"/>
    </row>
    <row r="17" spans="1:12" ht="15" thickBot="1">
      <c r="A17" s="57" t="s">
        <v>15</v>
      </c>
      <c r="B17" s="2" t="s">
        <v>119</v>
      </c>
      <c r="C17" s="58" t="s">
        <v>80</v>
      </c>
      <c r="D17" s="59">
        <v>7</v>
      </c>
      <c r="E17" s="60"/>
      <c r="F17" s="61">
        <f t="shared" si="0"/>
        <v>0</v>
      </c>
      <c r="G17" s="63"/>
      <c r="H17" s="61">
        <f t="shared" si="1"/>
        <v>0</v>
      </c>
      <c r="I17" s="61">
        <f t="shared" si="2"/>
        <v>0</v>
      </c>
      <c r="J17" s="10"/>
      <c r="K17" s="10"/>
      <c r="L17" s="10"/>
    </row>
    <row r="18" spans="1:12" ht="15" thickBot="1">
      <c r="A18" s="57" t="s">
        <v>16</v>
      </c>
      <c r="B18" s="2" t="s">
        <v>120</v>
      </c>
      <c r="C18" s="58" t="s">
        <v>80</v>
      </c>
      <c r="D18" s="59">
        <v>130</v>
      </c>
      <c r="E18" s="60"/>
      <c r="F18" s="61">
        <f t="shared" si="0"/>
        <v>0</v>
      </c>
      <c r="G18" s="63"/>
      <c r="H18" s="61">
        <f t="shared" si="1"/>
        <v>0</v>
      </c>
      <c r="I18" s="61">
        <f t="shared" si="2"/>
        <v>0</v>
      </c>
      <c r="J18" s="10"/>
      <c r="K18" s="10"/>
      <c r="L18" s="10"/>
    </row>
    <row r="19" spans="1:12" ht="15" thickBot="1">
      <c r="A19" s="57" t="s">
        <v>17</v>
      </c>
      <c r="B19" s="2" t="s">
        <v>121</v>
      </c>
      <c r="C19" s="58" t="s">
        <v>80</v>
      </c>
      <c r="D19" s="59">
        <v>20</v>
      </c>
      <c r="E19" s="60"/>
      <c r="F19" s="61">
        <f t="shared" si="0"/>
        <v>0</v>
      </c>
      <c r="G19" s="63"/>
      <c r="H19" s="61">
        <f t="shared" si="1"/>
        <v>0</v>
      </c>
      <c r="I19" s="61">
        <f t="shared" si="2"/>
        <v>0</v>
      </c>
      <c r="J19" s="10"/>
      <c r="K19" s="10"/>
      <c r="L19" s="10"/>
    </row>
    <row r="20" spans="1:12" ht="15" thickBot="1">
      <c r="A20" s="57" t="s">
        <v>18</v>
      </c>
      <c r="B20" s="2" t="s">
        <v>122</v>
      </c>
      <c r="C20" s="58" t="s">
        <v>80</v>
      </c>
      <c r="D20" s="59">
        <v>80</v>
      </c>
      <c r="E20" s="60"/>
      <c r="F20" s="61">
        <f t="shared" si="0"/>
        <v>0</v>
      </c>
      <c r="G20" s="63"/>
      <c r="H20" s="61">
        <f t="shared" si="1"/>
        <v>0</v>
      </c>
      <c r="I20" s="61">
        <f t="shared" si="2"/>
        <v>0</v>
      </c>
      <c r="J20" s="10"/>
      <c r="K20" s="10"/>
      <c r="L20" s="10"/>
    </row>
    <row r="21" spans="1:12" ht="15" thickBot="1">
      <c r="A21" s="57" t="s">
        <v>19</v>
      </c>
      <c r="B21" s="2" t="s">
        <v>123</v>
      </c>
      <c r="C21" s="58" t="s">
        <v>80</v>
      </c>
      <c r="D21" s="59">
        <v>20</v>
      </c>
      <c r="E21" s="60"/>
      <c r="F21" s="61">
        <f t="shared" si="0"/>
        <v>0</v>
      </c>
      <c r="G21" s="63"/>
      <c r="H21" s="61">
        <f t="shared" si="1"/>
        <v>0</v>
      </c>
      <c r="I21" s="61">
        <f t="shared" si="2"/>
        <v>0</v>
      </c>
      <c r="J21" s="10"/>
      <c r="K21" s="10"/>
      <c r="L21" s="10"/>
    </row>
    <row r="22" spans="1:12" ht="15" thickBot="1">
      <c r="A22" s="57" t="s">
        <v>20</v>
      </c>
      <c r="B22" s="2" t="s">
        <v>124</v>
      </c>
      <c r="C22" s="58" t="s">
        <v>80</v>
      </c>
      <c r="D22" s="59">
        <v>210</v>
      </c>
      <c r="E22" s="60"/>
      <c r="F22" s="61">
        <f t="shared" si="0"/>
        <v>0</v>
      </c>
      <c r="G22" s="63"/>
      <c r="H22" s="61">
        <f t="shared" si="1"/>
        <v>0</v>
      </c>
      <c r="I22" s="61">
        <f t="shared" si="2"/>
        <v>0</v>
      </c>
      <c r="J22" s="10"/>
      <c r="K22" s="10"/>
      <c r="L22" s="10"/>
    </row>
    <row r="23" spans="1:12" ht="15" thickBot="1">
      <c r="A23" s="57" t="s">
        <v>21</v>
      </c>
      <c r="B23" s="59" t="s">
        <v>90</v>
      </c>
      <c r="C23" s="58" t="s">
        <v>80</v>
      </c>
      <c r="D23" s="59">
        <v>35</v>
      </c>
      <c r="E23" s="60"/>
      <c r="F23" s="61">
        <f t="shared" si="0"/>
        <v>0</v>
      </c>
      <c r="G23" s="63"/>
      <c r="H23" s="61">
        <f t="shared" si="1"/>
        <v>0</v>
      </c>
      <c r="I23" s="61">
        <f t="shared" si="2"/>
        <v>0</v>
      </c>
      <c r="J23" s="10"/>
      <c r="K23" s="10"/>
      <c r="L23" s="10"/>
    </row>
    <row r="24" spans="1:12" ht="15" thickBot="1">
      <c r="A24" s="57" t="s">
        <v>22</v>
      </c>
      <c r="B24" s="2" t="s">
        <v>125</v>
      </c>
      <c r="C24" s="58" t="s">
        <v>80</v>
      </c>
      <c r="D24" s="59">
        <v>15</v>
      </c>
      <c r="E24" s="60"/>
      <c r="F24" s="61">
        <f t="shared" si="0"/>
        <v>0</v>
      </c>
      <c r="G24" s="63"/>
      <c r="H24" s="61">
        <f t="shared" si="1"/>
        <v>0</v>
      </c>
      <c r="I24" s="61">
        <f t="shared" si="2"/>
        <v>0</v>
      </c>
      <c r="J24" s="10"/>
      <c r="K24" s="10"/>
      <c r="L24" s="10"/>
    </row>
    <row r="25" spans="1:12" ht="15" thickBot="1">
      <c r="A25" s="57" t="s">
        <v>23</v>
      </c>
      <c r="B25" s="2" t="s">
        <v>126</v>
      </c>
      <c r="C25" s="58" t="s">
        <v>80</v>
      </c>
      <c r="D25" s="59">
        <v>17</v>
      </c>
      <c r="E25" s="60"/>
      <c r="F25" s="61">
        <f t="shared" si="0"/>
        <v>0</v>
      </c>
      <c r="G25" s="63"/>
      <c r="H25" s="61">
        <f t="shared" si="1"/>
        <v>0</v>
      </c>
      <c r="I25" s="61">
        <f t="shared" si="2"/>
        <v>0</v>
      </c>
      <c r="J25" s="10"/>
      <c r="K25" s="10"/>
      <c r="L25" s="10"/>
    </row>
    <row r="26" spans="1:12" ht="15" thickBot="1">
      <c r="A26" s="57" t="s">
        <v>24</v>
      </c>
      <c r="B26" s="2" t="s">
        <v>127</v>
      </c>
      <c r="C26" s="58" t="s">
        <v>82</v>
      </c>
      <c r="D26" s="59">
        <v>3</v>
      </c>
      <c r="E26" s="60"/>
      <c r="F26" s="61">
        <f t="shared" si="0"/>
        <v>0</v>
      </c>
      <c r="G26" s="63"/>
      <c r="H26" s="61">
        <f t="shared" si="1"/>
        <v>0</v>
      </c>
      <c r="I26" s="61">
        <f t="shared" si="2"/>
        <v>0</v>
      </c>
      <c r="J26" s="10"/>
      <c r="K26" s="10"/>
      <c r="L26" s="10"/>
    </row>
    <row r="27" spans="1:12" ht="15" thickBot="1">
      <c r="A27" s="57" t="s">
        <v>25</v>
      </c>
      <c r="B27" s="59" t="s">
        <v>91</v>
      </c>
      <c r="C27" s="58" t="s">
        <v>80</v>
      </c>
      <c r="D27" s="59">
        <v>2500</v>
      </c>
      <c r="E27" s="60"/>
      <c r="F27" s="61">
        <f t="shared" si="0"/>
        <v>0</v>
      </c>
      <c r="G27" s="63"/>
      <c r="H27" s="61">
        <f t="shared" si="1"/>
        <v>0</v>
      </c>
      <c r="I27" s="61">
        <f t="shared" si="2"/>
        <v>0</v>
      </c>
      <c r="J27" s="10"/>
      <c r="K27" s="10"/>
      <c r="L27" s="10"/>
    </row>
    <row r="28" spans="1:12" ht="15" thickBot="1">
      <c r="A28" s="57" t="s">
        <v>26</v>
      </c>
      <c r="B28" s="2" t="s">
        <v>128</v>
      </c>
      <c r="C28" s="58" t="s">
        <v>80</v>
      </c>
      <c r="D28" s="59">
        <v>35</v>
      </c>
      <c r="E28" s="60"/>
      <c r="F28" s="61">
        <f t="shared" si="0"/>
        <v>0</v>
      </c>
      <c r="G28" s="63"/>
      <c r="H28" s="61">
        <f t="shared" si="1"/>
        <v>0</v>
      </c>
      <c r="I28" s="61">
        <f t="shared" si="2"/>
        <v>0</v>
      </c>
      <c r="J28" s="10"/>
      <c r="K28" s="10"/>
      <c r="L28" s="10"/>
    </row>
    <row r="29" spans="1:12" ht="15" thickBot="1">
      <c r="A29" s="57" t="s">
        <v>27</v>
      </c>
      <c r="B29" s="2" t="s">
        <v>129</v>
      </c>
      <c r="C29" s="58" t="s">
        <v>80</v>
      </c>
      <c r="D29" s="59">
        <v>40</v>
      </c>
      <c r="E29" s="60"/>
      <c r="F29" s="61">
        <f t="shared" si="0"/>
        <v>0</v>
      </c>
      <c r="G29" s="63"/>
      <c r="H29" s="61">
        <f t="shared" si="1"/>
        <v>0</v>
      </c>
      <c r="I29" s="61">
        <f t="shared" si="2"/>
        <v>0</v>
      </c>
      <c r="J29" s="10"/>
      <c r="K29" s="10"/>
      <c r="L29" s="10"/>
    </row>
    <row r="30" spans="1:12" ht="15" thickBot="1">
      <c r="A30" s="57" t="s">
        <v>28</v>
      </c>
      <c r="B30" s="2" t="s">
        <v>130</v>
      </c>
      <c r="C30" s="3" t="s">
        <v>81</v>
      </c>
      <c r="D30" s="59">
        <v>15</v>
      </c>
      <c r="E30" s="60"/>
      <c r="F30" s="61">
        <f t="shared" si="0"/>
        <v>0</v>
      </c>
      <c r="G30" s="63"/>
      <c r="H30" s="61">
        <f t="shared" si="1"/>
        <v>0</v>
      </c>
      <c r="I30" s="61">
        <f t="shared" si="2"/>
        <v>0</v>
      </c>
      <c r="J30" s="10"/>
      <c r="K30" s="10"/>
      <c r="L30" s="10"/>
    </row>
    <row r="31" spans="1:12" ht="15" thickBot="1">
      <c r="A31" s="57" t="s">
        <v>29</v>
      </c>
      <c r="B31" s="2" t="s">
        <v>131</v>
      </c>
      <c r="C31" s="58" t="s">
        <v>80</v>
      </c>
      <c r="D31" s="59">
        <v>10</v>
      </c>
      <c r="E31" s="60"/>
      <c r="F31" s="61">
        <f t="shared" si="0"/>
        <v>0</v>
      </c>
      <c r="G31" s="63"/>
      <c r="H31" s="61">
        <f t="shared" si="1"/>
        <v>0</v>
      </c>
      <c r="I31" s="61">
        <f t="shared" si="2"/>
        <v>0</v>
      </c>
      <c r="J31" s="10"/>
      <c r="K31" s="10"/>
      <c r="L31" s="10"/>
    </row>
    <row r="32" spans="1:12" ht="15" thickBot="1">
      <c r="A32" s="57" t="s">
        <v>30</v>
      </c>
      <c r="B32" s="2" t="s">
        <v>132</v>
      </c>
      <c r="C32" s="58" t="s">
        <v>81</v>
      </c>
      <c r="D32" s="59">
        <v>35</v>
      </c>
      <c r="E32" s="60"/>
      <c r="F32" s="61">
        <f t="shared" si="0"/>
        <v>0</v>
      </c>
      <c r="G32" s="63"/>
      <c r="H32" s="61">
        <f t="shared" si="1"/>
        <v>0</v>
      </c>
      <c r="I32" s="61">
        <f t="shared" si="2"/>
        <v>0</v>
      </c>
      <c r="J32" s="10"/>
      <c r="K32" s="10"/>
      <c r="L32" s="10"/>
    </row>
    <row r="33" spans="1:12" ht="15" thickBot="1">
      <c r="A33" s="57" t="s">
        <v>31</v>
      </c>
      <c r="B33" s="2" t="s">
        <v>133</v>
      </c>
      <c r="C33" s="3" t="s">
        <v>80</v>
      </c>
      <c r="D33" s="59">
        <v>10</v>
      </c>
      <c r="E33" s="60"/>
      <c r="F33" s="61">
        <f t="shared" si="0"/>
        <v>0</v>
      </c>
      <c r="G33" s="63"/>
      <c r="H33" s="61">
        <f t="shared" si="1"/>
        <v>0</v>
      </c>
      <c r="I33" s="61">
        <f t="shared" si="2"/>
        <v>0</v>
      </c>
      <c r="J33" s="10"/>
      <c r="K33" s="10"/>
      <c r="L33" s="10"/>
    </row>
    <row r="34" spans="1:12" ht="15" thickBot="1">
      <c r="A34" s="57" t="s">
        <v>32</v>
      </c>
      <c r="B34" s="2" t="s">
        <v>134</v>
      </c>
      <c r="C34" s="58" t="s">
        <v>81</v>
      </c>
      <c r="D34" s="59">
        <v>10</v>
      </c>
      <c r="E34" s="60"/>
      <c r="F34" s="61">
        <f t="shared" si="0"/>
        <v>0</v>
      </c>
      <c r="G34" s="63"/>
      <c r="H34" s="61">
        <f t="shared" si="1"/>
        <v>0</v>
      </c>
      <c r="I34" s="61">
        <f t="shared" si="2"/>
        <v>0</v>
      </c>
      <c r="J34" s="10"/>
      <c r="K34" s="10"/>
      <c r="L34" s="10"/>
    </row>
    <row r="35" spans="1:12" ht="15" thickBot="1">
      <c r="A35" s="57" t="s">
        <v>33</v>
      </c>
      <c r="B35" s="2" t="s">
        <v>135</v>
      </c>
      <c r="C35" s="58" t="s">
        <v>80</v>
      </c>
      <c r="D35" s="59">
        <v>30</v>
      </c>
      <c r="E35" s="60"/>
      <c r="F35" s="61">
        <f t="shared" si="0"/>
        <v>0</v>
      </c>
      <c r="G35" s="63"/>
      <c r="H35" s="61">
        <f t="shared" si="1"/>
        <v>0</v>
      </c>
      <c r="I35" s="61">
        <f t="shared" si="2"/>
        <v>0</v>
      </c>
      <c r="J35" s="10"/>
      <c r="K35" s="10"/>
      <c r="L35" s="10"/>
    </row>
    <row r="36" spans="1:12" ht="15" thickBot="1">
      <c r="A36" s="57" t="s">
        <v>34</v>
      </c>
      <c r="B36" s="2" t="s">
        <v>136</v>
      </c>
      <c r="C36" s="58" t="s">
        <v>80</v>
      </c>
      <c r="D36" s="59">
        <v>7</v>
      </c>
      <c r="E36" s="60"/>
      <c r="F36" s="61">
        <f t="shared" si="0"/>
        <v>0</v>
      </c>
      <c r="G36" s="63"/>
      <c r="H36" s="61">
        <f t="shared" si="1"/>
        <v>0</v>
      </c>
      <c r="I36" s="61">
        <f t="shared" si="2"/>
        <v>0</v>
      </c>
      <c r="J36" s="10"/>
      <c r="K36" s="10"/>
      <c r="L36" s="10"/>
    </row>
    <row r="37" spans="1:12" ht="15" thickBot="1">
      <c r="A37" s="57" t="s">
        <v>35</v>
      </c>
      <c r="B37" s="2" t="s">
        <v>137</v>
      </c>
      <c r="C37" s="58" t="s">
        <v>80</v>
      </c>
      <c r="D37" s="59">
        <v>215</v>
      </c>
      <c r="E37" s="60"/>
      <c r="F37" s="61">
        <f t="shared" si="0"/>
        <v>0</v>
      </c>
      <c r="G37" s="63"/>
      <c r="H37" s="61">
        <f t="shared" si="1"/>
        <v>0</v>
      </c>
      <c r="I37" s="61">
        <f t="shared" si="2"/>
        <v>0</v>
      </c>
      <c r="J37" s="10"/>
      <c r="K37" s="10"/>
      <c r="L37" s="10"/>
    </row>
    <row r="38" spans="1:12" ht="15" thickBot="1">
      <c r="A38" s="57" t="s">
        <v>36</v>
      </c>
      <c r="B38" s="2" t="s">
        <v>138</v>
      </c>
      <c r="C38" s="58" t="s">
        <v>80</v>
      </c>
      <c r="D38" s="59">
        <v>10</v>
      </c>
      <c r="E38" s="60"/>
      <c r="F38" s="61">
        <f t="shared" si="0"/>
        <v>0</v>
      </c>
      <c r="G38" s="63"/>
      <c r="H38" s="61">
        <f t="shared" si="1"/>
        <v>0</v>
      </c>
      <c r="I38" s="61">
        <f t="shared" si="2"/>
        <v>0</v>
      </c>
      <c r="J38" s="10"/>
      <c r="K38" s="10"/>
      <c r="L38" s="10"/>
    </row>
    <row r="39" spans="1:12" ht="15" thickBot="1">
      <c r="A39" s="57" t="s">
        <v>37</v>
      </c>
      <c r="B39" s="2" t="s">
        <v>139</v>
      </c>
      <c r="C39" s="58" t="s">
        <v>80</v>
      </c>
      <c r="D39" s="59">
        <v>65</v>
      </c>
      <c r="E39" s="60"/>
      <c r="F39" s="61">
        <f t="shared" si="0"/>
        <v>0</v>
      </c>
      <c r="G39" s="63"/>
      <c r="H39" s="61">
        <f t="shared" si="1"/>
        <v>0</v>
      </c>
      <c r="I39" s="61">
        <f t="shared" si="2"/>
        <v>0</v>
      </c>
      <c r="J39" s="10"/>
      <c r="K39" s="10"/>
      <c r="L39" s="10"/>
    </row>
    <row r="40" spans="1:12" ht="15" thickBot="1">
      <c r="A40" s="57" t="s">
        <v>38</v>
      </c>
      <c r="B40" s="2" t="s">
        <v>140</v>
      </c>
      <c r="C40" s="58" t="s">
        <v>80</v>
      </c>
      <c r="D40" s="59">
        <v>100</v>
      </c>
      <c r="E40" s="60"/>
      <c r="F40" s="61">
        <f t="shared" si="0"/>
        <v>0</v>
      </c>
      <c r="G40" s="63"/>
      <c r="H40" s="61">
        <f t="shared" si="1"/>
        <v>0</v>
      </c>
      <c r="I40" s="61">
        <f t="shared" si="2"/>
        <v>0</v>
      </c>
      <c r="J40" s="10"/>
      <c r="K40" s="10"/>
      <c r="L40" s="10"/>
    </row>
    <row r="41" spans="1:12" ht="15" thickBot="1">
      <c r="A41" s="57" t="s">
        <v>39</v>
      </c>
      <c r="B41" s="2" t="s">
        <v>141</v>
      </c>
      <c r="C41" s="58" t="s">
        <v>80</v>
      </c>
      <c r="D41" s="59">
        <v>3</v>
      </c>
      <c r="E41" s="60"/>
      <c r="F41" s="61">
        <f t="shared" si="0"/>
        <v>0</v>
      </c>
      <c r="G41" s="63"/>
      <c r="H41" s="61">
        <f t="shared" si="1"/>
        <v>0</v>
      </c>
      <c r="I41" s="61">
        <f t="shared" si="2"/>
        <v>0</v>
      </c>
      <c r="J41" s="10"/>
      <c r="K41" s="10"/>
      <c r="L41" s="10"/>
    </row>
    <row r="42" spans="1:12" ht="15" thickBot="1">
      <c r="A42" s="57" t="s">
        <v>40</v>
      </c>
      <c r="B42" s="2" t="s">
        <v>142</v>
      </c>
      <c r="C42" s="58" t="s">
        <v>80</v>
      </c>
      <c r="D42" s="59">
        <v>10</v>
      </c>
      <c r="E42" s="60"/>
      <c r="F42" s="61">
        <f t="shared" si="0"/>
        <v>0</v>
      </c>
      <c r="G42" s="63"/>
      <c r="H42" s="61">
        <f t="shared" si="1"/>
        <v>0</v>
      </c>
      <c r="I42" s="61">
        <f t="shared" si="2"/>
        <v>0</v>
      </c>
      <c r="J42" s="10"/>
      <c r="K42" s="10"/>
      <c r="L42" s="10"/>
    </row>
    <row r="43" spans="1:12" ht="15" thickBot="1">
      <c r="A43" s="57" t="s">
        <v>41</v>
      </c>
      <c r="B43" s="2" t="s">
        <v>143</v>
      </c>
      <c r="C43" s="58" t="s">
        <v>80</v>
      </c>
      <c r="D43" s="59">
        <v>15</v>
      </c>
      <c r="E43" s="60"/>
      <c r="F43" s="61">
        <f t="shared" si="0"/>
        <v>0</v>
      </c>
      <c r="G43" s="63"/>
      <c r="H43" s="61">
        <f t="shared" si="1"/>
        <v>0</v>
      </c>
      <c r="I43" s="61">
        <f t="shared" si="2"/>
        <v>0</v>
      </c>
      <c r="J43" s="10"/>
      <c r="K43" s="10"/>
      <c r="L43" s="10"/>
    </row>
    <row r="44" spans="1:12" ht="15" thickBot="1">
      <c r="A44" s="57" t="s">
        <v>42</v>
      </c>
      <c r="B44" s="2" t="s">
        <v>144</v>
      </c>
      <c r="C44" s="58" t="s">
        <v>80</v>
      </c>
      <c r="D44" s="59">
        <v>30</v>
      </c>
      <c r="E44" s="60"/>
      <c r="F44" s="61">
        <f t="shared" si="0"/>
        <v>0</v>
      </c>
      <c r="G44" s="63"/>
      <c r="H44" s="61">
        <f t="shared" si="1"/>
        <v>0</v>
      </c>
      <c r="I44" s="61">
        <f t="shared" si="2"/>
        <v>0</v>
      </c>
      <c r="J44" s="10"/>
      <c r="K44" s="10"/>
      <c r="L44" s="10"/>
    </row>
    <row r="45" spans="1:12" ht="15" thickBot="1">
      <c r="A45" s="57" t="s">
        <v>43</v>
      </c>
      <c r="B45" s="2" t="s">
        <v>145</v>
      </c>
      <c r="C45" s="58" t="s">
        <v>80</v>
      </c>
      <c r="D45" s="59">
        <v>10</v>
      </c>
      <c r="E45" s="60"/>
      <c r="F45" s="61">
        <f t="shared" si="0"/>
        <v>0</v>
      </c>
      <c r="G45" s="63"/>
      <c r="H45" s="61">
        <f t="shared" si="1"/>
        <v>0</v>
      </c>
      <c r="I45" s="61">
        <f t="shared" si="2"/>
        <v>0</v>
      </c>
      <c r="J45" s="10"/>
      <c r="K45" s="10"/>
      <c r="L45" s="10"/>
    </row>
    <row r="46" spans="1:12" ht="15" thickBot="1">
      <c r="A46" s="57" t="s">
        <v>44</v>
      </c>
      <c r="B46" s="2" t="s">
        <v>146</v>
      </c>
      <c r="C46" s="58" t="s">
        <v>80</v>
      </c>
      <c r="D46" s="59">
        <v>65</v>
      </c>
      <c r="E46" s="60"/>
      <c r="F46" s="61">
        <f t="shared" si="0"/>
        <v>0</v>
      </c>
      <c r="G46" s="63"/>
      <c r="H46" s="61">
        <f t="shared" si="1"/>
        <v>0</v>
      </c>
      <c r="I46" s="61">
        <f t="shared" si="2"/>
        <v>0</v>
      </c>
      <c r="J46" s="10"/>
      <c r="K46" s="10"/>
      <c r="L46" s="10"/>
    </row>
    <row r="47" spans="1:12" ht="15" thickBot="1">
      <c r="A47" s="57" t="s">
        <v>45</v>
      </c>
      <c r="B47" s="2" t="s">
        <v>147</v>
      </c>
      <c r="C47" s="58" t="s">
        <v>80</v>
      </c>
      <c r="D47" s="59">
        <v>160</v>
      </c>
      <c r="E47" s="60"/>
      <c r="F47" s="61">
        <f t="shared" si="0"/>
        <v>0</v>
      </c>
      <c r="G47" s="63"/>
      <c r="H47" s="61">
        <f t="shared" si="1"/>
        <v>0</v>
      </c>
      <c r="I47" s="61">
        <f t="shared" si="2"/>
        <v>0</v>
      </c>
      <c r="J47" s="10"/>
      <c r="K47" s="10"/>
      <c r="L47" s="10"/>
    </row>
    <row r="48" spans="1:12" ht="15" thickBot="1">
      <c r="A48" s="57" t="s">
        <v>46</v>
      </c>
      <c r="B48" s="2" t="s">
        <v>148</v>
      </c>
      <c r="C48" s="58" t="s">
        <v>81</v>
      </c>
      <c r="D48" s="59">
        <v>150</v>
      </c>
      <c r="E48" s="60"/>
      <c r="F48" s="61">
        <f t="shared" si="0"/>
        <v>0</v>
      </c>
      <c r="G48" s="63"/>
      <c r="H48" s="61">
        <f t="shared" si="1"/>
        <v>0</v>
      </c>
      <c r="I48" s="61">
        <f t="shared" si="2"/>
        <v>0</v>
      </c>
      <c r="J48" s="10"/>
      <c r="K48" s="10"/>
      <c r="L48" s="10"/>
    </row>
    <row r="49" spans="1:12" ht="15" thickBot="1">
      <c r="A49" s="57" t="s">
        <v>47</v>
      </c>
      <c r="B49" s="59" t="s">
        <v>92</v>
      </c>
      <c r="C49" s="58" t="s">
        <v>81</v>
      </c>
      <c r="D49" s="59">
        <v>2</v>
      </c>
      <c r="E49" s="60"/>
      <c r="F49" s="61">
        <f t="shared" si="0"/>
        <v>0</v>
      </c>
      <c r="G49" s="63"/>
      <c r="H49" s="61">
        <f t="shared" si="1"/>
        <v>0</v>
      </c>
      <c r="I49" s="61">
        <f t="shared" si="2"/>
        <v>0</v>
      </c>
      <c r="J49" s="10"/>
      <c r="K49" s="10"/>
      <c r="L49" s="10"/>
    </row>
    <row r="50" spans="1:12" ht="15" thickBot="1">
      <c r="A50" s="57" t="s">
        <v>48</v>
      </c>
      <c r="B50" s="2" t="s">
        <v>149</v>
      </c>
      <c r="C50" s="58" t="s">
        <v>80</v>
      </c>
      <c r="D50" s="59">
        <v>50</v>
      </c>
      <c r="E50" s="60"/>
      <c r="F50" s="61">
        <f t="shared" si="0"/>
        <v>0</v>
      </c>
      <c r="G50" s="63"/>
      <c r="H50" s="61">
        <f t="shared" si="1"/>
        <v>0</v>
      </c>
      <c r="I50" s="61">
        <f t="shared" si="2"/>
        <v>0</v>
      </c>
      <c r="J50" s="10"/>
      <c r="K50" s="10"/>
      <c r="L50" s="10"/>
    </row>
    <row r="51" spans="1:12" ht="15" thickBot="1">
      <c r="A51" s="57" t="s">
        <v>49</v>
      </c>
      <c r="B51" s="2" t="s">
        <v>150</v>
      </c>
      <c r="C51" s="58" t="s">
        <v>80</v>
      </c>
      <c r="D51" s="59">
        <v>85</v>
      </c>
      <c r="E51" s="60"/>
      <c r="F51" s="61">
        <f t="shared" si="0"/>
        <v>0</v>
      </c>
      <c r="G51" s="63"/>
      <c r="H51" s="61">
        <f t="shared" si="1"/>
        <v>0</v>
      </c>
      <c r="I51" s="61">
        <f t="shared" si="2"/>
        <v>0</v>
      </c>
      <c r="J51" s="10"/>
      <c r="K51" s="10"/>
      <c r="L51" s="10"/>
    </row>
    <row r="52" spans="1:12" ht="15" thickBot="1">
      <c r="A52" s="57" t="s">
        <v>50</v>
      </c>
      <c r="B52" s="2" t="s">
        <v>151</v>
      </c>
      <c r="C52" s="58" t="s">
        <v>80</v>
      </c>
      <c r="D52" s="59">
        <v>5</v>
      </c>
      <c r="E52" s="60"/>
      <c r="F52" s="61">
        <f t="shared" si="0"/>
        <v>0</v>
      </c>
      <c r="G52" s="63"/>
      <c r="H52" s="61">
        <f t="shared" si="1"/>
        <v>0</v>
      </c>
      <c r="I52" s="61">
        <f t="shared" si="2"/>
        <v>0</v>
      </c>
      <c r="J52" s="10"/>
      <c r="K52" s="10"/>
      <c r="L52" s="10"/>
    </row>
    <row r="53" spans="1:12" ht="15" thickBot="1">
      <c r="A53" s="57" t="s">
        <v>51</v>
      </c>
      <c r="B53" s="59" t="s">
        <v>93</v>
      </c>
      <c r="C53" s="58" t="s">
        <v>80</v>
      </c>
      <c r="D53" s="59">
        <v>5</v>
      </c>
      <c r="E53" s="60"/>
      <c r="F53" s="61">
        <f t="shared" si="0"/>
        <v>0</v>
      </c>
      <c r="G53" s="63"/>
      <c r="H53" s="61">
        <f t="shared" si="1"/>
        <v>0</v>
      </c>
      <c r="I53" s="61">
        <f t="shared" si="2"/>
        <v>0</v>
      </c>
      <c r="J53" s="10"/>
      <c r="K53" s="10"/>
      <c r="L53" s="10"/>
    </row>
    <row r="54" spans="1:12" ht="15" thickBot="1">
      <c r="A54" s="57" t="s">
        <v>52</v>
      </c>
      <c r="B54" s="2" t="s">
        <v>152</v>
      </c>
      <c r="C54" s="58" t="s">
        <v>80</v>
      </c>
      <c r="D54" s="59">
        <v>80</v>
      </c>
      <c r="E54" s="60"/>
      <c r="F54" s="61">
        <f t="shared" si="0"/>
        <v>0</v>
      </c>
      <c r="G54" s="63"/>
      <c r="H54" s="61">
        <f t="shared" si="1"/>
        <v>0</v>
      </c>
      <c r="I54" s="61">
        <f t="shared" si="2"/>
        <v>0</v>
      </c>
      <c r="J54" s="10"/>
      <c r="K54" s="10"/>
      <c r="L54" s="10"/>
    </row>
    <row r="55" spans="1:12" ht="15" thickBot="1">
      <c r="A55" s="57" t="s">
        <v>53</v>
      </c>
      <c r="B55" s="65" t="s">
        <v>153</v>
      </c>
      <c r="C55" s="66" t="s">
        <v>80</v>
      </c>
      <c r="D55" s="65">
        <v>50</v>
      </c>
      <c r="E55" s="60"/>
      <c r="F55" s="61">
        <f t="shared" si="0"/>
        <v>0</v>
      </c>
      <c r="G55" s="63"/>
      <c r="H55" s="61">
        <f t="shared" si="1"/>
        <v>0</v>
      </c>
      <c r="I55" s="61">
        <f t="shared" si="2"/>
        <v>0</v>
      </c>
      <c r="J55" s="10"/>
      <c r="K55" s="10"/>
      <c r="L55" s="10"/>
    </row>
    <row r="56" spans="1:12" ht="15" thickBot="1">
      <c r="A56" s="57" t="s">
        <v>54</v>
      </c>
      <c r="B56" s="4" t="s">
        <v>154</v>
      </c>
      <c r="C56" s="66" t="s">
        <v>82</v>
      </c>
      <c r="D56" s="65">
        <v>12</v>
      </c>
      <c r="E56" s="60"/>
      <c r="F56" s="61">
        <f t="shared" si="0"/>
        <v>0</v>
      </c>
      <c r="G56" s="63"/>
      <c r="H56" s="61">
        <f t="shared" si="1"/>
        <v>0</v>
      </c>
      <c r="I56" s="61">
        <f t="shared" si="2"/>
        <v>0</v>
      </c>
      <c r="J56" s="10"/>
      <c r="K56" s="10"/>
      <c r="L56" s="10"/>
    </row>
    <row r="57" spans="1:12" ht="15" thickBot="1">
      <c r="A57" s="57" t="s">
        <v>55</v>
      </c>
      <c r="B57" s="4" t="s">
        <v>155</v>
      </c>
      <c r="C57" s="66" t="s">
        <v>80</v>
      </c>
      <c r="D57" s="67">
        <v>25</v>
      </c>
      <c r="E57" s="60"/>
      <c r="F57" s="61">
        <f t="shared" si="0"/>
        <v>0</v>
      </c>
      <c r="G57" s="63"/>
      <c r="H57" s="61">
        <f t="shared" si="1"/>
        <v>0</v>
      </c>
      <c r="I57" s="61">
        <f t="shared" si="2"/>
        <v>0</v>
      </c>
      <c r="J57" s="10"/>
      <c r="K57" s="10"/>
      <c r="L57" s="10"/>
    </row>
    <row r="58" spans="1:12" ht="15" thickBot="1">
      <c r="A58" s="57" t="s">
        <v>56</v>
      </c>
      <c r="B58" s="4" t="s">
        <v>156</v>
      </c>
      <c r="C58" s="66" t="s">
        <v>80</v>
      </c>
      <c r="D58" s="67">
        <v>16</v>
      </c>
      <c r="E58" s="68"/>
      <c r="F58" s="61">
        <f t="shared" si="0"/>
        <v>0</v>
      </c>
      <c r="G58" s="63"/>
      <c r="H58" s="61">
        <f t="shared" si="1"/>
        <v>0</v>
      </c>
      <c r="I58" s="61">
        <f t="shared" si="2"/>
        <v>0</v>
      </c>
      <c r="J58" s="10"/>
      <c r="K58" s="10"/>
      <c r="L58" s="10"/>
    </row>
    <row r="59" spans="1:12" ht="15" thickBot="1">
      <c r="A59" s="57" t="s">
        <v>57</v>
      </c>
      <c r="B59" s="4" t="s">
        <v>157</v>
      </c>
      <c r="C59" s="66" t="s">
        <v>80</v>
      </c>
      <c r="D59" s="67">
        <v>50</v>
      </c>
      <c r="E59" s="68"/>
      <c r="F59" s="61">
        <f t="shared" si="0"/>
        <v>0</v>
      </c>
      <c r="G59" s="63"/>
      <c r="H59" s="61">
        <f t="shared" si="1"/>
        <v>0</v>
      </c>
      <c r="I59" s="61">
        <f t="shared" si="2"/>
        <v>0</v>
      </c>
      <c r="J59" s="10"/>
      <c r="K59" s="10"/>
      <c r="L59" s="10"/>
    </row>
    <row r="60" spans="1:12" ht="15" thickBot="1">
      <c r="A60" s="57" t="s">
        <v>58</v>
      </c>
      <c r="B60" s="4" t="s">
        <v>158</v>
      </c>
      <c r="C60" s="66" t="s">
        <v>80</v>
      </c>
      <c r="D60" s="67">
        <v>10</v>
      </c>
      <c r="E60" s="68"/>
      <c r="F60" s="61">
        <f t="shared" si="0"/>
        <v>0</v>
      </c>
      <c r="G60" s="63"/>
      <c r="H60" s="61">
        <f t="shared" si="1"/>
        <v>0</v>
      </c>
      <c r="I60" s="61">
        <f t="shared" si="2"/>
        <v>0</v>
      </c>
      <c r="J60" s="10"/>
      <c r="K60" s="10"/>
      <c r="L60" s="10"/>
    </row>
    <row r="61" spans="1:12" ht="15" thickBot="1">
      <c r="A61" s="57" t="s">
        <v>59</v>
      </c>
      <c r="B61" s="69" t="s">
        <v>159</v>
      </c>
      <c r="C61" s="70" t="s">
        <v>80</v>
      </c>
      <c r="D61" s="67">
        <v>5</v>
      </c>
      <c r="E61" s="68"/>
      <c r="F61" s="61">
        <f t="shared" si="0"/>
        <v>0</v>
      </c>
      <c r="G61" s="63"/>
      <c r="H61" s="61">
        <f t="shared" si="1"/>
        <v>0</v>
      </c>
      <c r="I61" s="61">
        <f t="shared" si="2"/>
        <v>0</v>
      </c>
      <c r="J61" s="10"/>
      <c r="K61" s="10"/>
      <c r="L61" s="10"/>
    </row>
    <row r="62" spans="1:12" ht="15" thickBot="1">
      <c r="A62" s="57" t="s">
        <v>60</v>
      </c>
      <c r="B62" s="69" t="s">
        <v>160</v>
      </c>
      <c r="C62" s="70" t="s">
        <v>81</v>
      </c>
      <c r="D62" s="67">
        <v>75</v>
      </c>
      <c r="E62" s="68"/>
      <c r="F62" s="61">
        <f t="shared" si="0"/>
        <v>0</v>
      </c>
      <c r="G62" s="63"/>
      <c r="H62" s="61">
        <f t="shared" si="1"/>
        <v>0</v>
      </c>
      <c r="I62" s="61">
        <f t="shared" si="2"/>
        <v>0</v>
      </c>
      <c r="J62" s="10"/>
      <c r="K62" s="10"/>
      <c r="L62" s="10"/>
    </row>
    <row r="63" spans="1:12" ht="15" thickBot="1">
      <c r="A63" s="57" t="s">
        <v>61</v>
      </c>
      <c r="B63" s="69" t="s">
        <v>161</v>
      </c>
      <c r="C63" s="71" t="s">
        <v>80</v>
      </c>
      <c r="D63" s="67">
        <v>30</v>
      </c>
      <c r="E63" s="68"/>
      <c r="F63" s="61">
        <f t="shared" si="0"/>
        <v>0</v>
      </c>
      <c r="G63" s="63"/>
      <c r="H63" s="61">
        <f t="shared" si="1"/>
        <v>0</v>
      </c>
      <c r="I63" s="61">
        <f t="shared" si="2"/>
        <v>0</v>
      </c>
      <c r="J63" s="10"/>
      <c r="K63" s="10"/>
      <c r="L63" s="10"/>
    </row>
    <row r="64" spans="1:12" ht="15" thickBot="1">
      <c r="A64" s="57" t="s">
        <v>62</v>
      </c>
      <c r="B64" s="72" t="s">
        <v>162</v>
      </c>
      <c r="C64" s="70" t="s">
        <v>83</v>
      </c>
      <c r="D64" s="67">
        <v>30</v>
      </c>
      <c r="E64" s="68"/>
      <c r="F64" s="61">
        <f t="shared" si="0"/>
        <v>0</v>
      </c>
      <c r="G64" s="63"/>
      <c r="H64" s="61">
        <f t="shared" si="1"/>
        <v>0</v>
      </c>
      <c r="I64" s="61">
        <f t="shared" si="2"/>
        <v>0</v>
      </c>
      <c r="J64" s="10"/>
      <c r="K64" s="10"/>
      <c r="L64" s="10"/>
    </row>
    <row r="65" spans="1:12" ht="15" thickBot="1">
      <c r="A65" s="57" t="s">
        <v>63</v>
      </c>
      <c r="B65" s="73" t="s">
        <v>94</v>
      </c>
      <c r="C65" s="70" t="s">
        <v>83</v>
      </c>
      <c r="D65" s="67">
        <v>132</v>
      </c>
      <c r="E65" s="68"/>
      <c r="F65" s="61">
        <f t="shared" si="0"/>
        <v>0</v>
      </c>
      <c r="G65" s="63"/>
      <c r="H65" s="61">
        <f t="shared" si="1"/>
        <v>0</v>
      </c>
      <c r="I65" s="61">
        <f t="shared" si="2"/>
        <v>0</v>
      </c>
      <c r="J65" s="10"/>
      <c r="K65" s="10"/>
      <c r="L65" s="10"/>
    </row>
    <row r="66" spans="1:12" ht="15" thickBot="1">
      <c r="A66" s="57" t="s">
        <v>64</v>
      </c>
      <c r="B66" s="69" t="s">
        <v>163</v>
      </c>
      <c r="C66" s="71" t="s">
        <v>80</v>
      </c>
      <c r="D66" s="67">
        <v>264</v>
      </c>
      <c r="E66" s="68"/>
      <c r="F66" s="61">
        <f t="shared" si="0"/>
        <v>0</v>
      </c>
      <c r="G66" s="63"/>
      <c r="H66" s="61">
        <f t="shared" si="1"/>
        <v>0</v>
      </c>
      <c r="I66" s="61">
        <f t="shared" si="2"/>
        <v>0</v>
      </c>
      <c r="J66" s="10"/>
      <c r="K66" s="10"/>
      <c r="L66" s="10"/>
    </row>
    <row r="67" spans="1:12" ht="15" thickBot="1">
      <c r="A67" s="57" t="s">
        <v>65</v>
      </c>
      <c r="B67" s="5" t="s">
        <v>164</v>
      </c>
      <c r="C67" s="70" t="s">
        <v>83</v>
      </c>
      <c r="D67" s="67">
        <v>100</v>
      </c>
      <c r="E67" s="68"/>
      <c r="F67" s="61">
        <f t="shared" si="0"/>
        <v>0</v>
      </c>
      <c r="G67" s="63"/>
      <c r="H67" s="61">
        <f t="shared" si="1"/>
        <v>0</v>
      </c>
      <c r="I67" s="61">
        <f t="shared" si="2"/>
        <v>0</v>
      </c>
      <c r="J67" s="10"/>
      <c r="K67" s="10"/>
      <c r="L67" s="10"/>
    </row>
    <row r="68" spans="1:12" ht="15" thickBot="1">
      <c r="A68" s="57" t="s">
        <v>66</v>
      </c>
      <c r="B68" s="5" t="s">
        <v>165</v>
      </c>
      <c r="C68" s="70" t="s">
        <v>83</v>
      </c>
      <c r="D68" s="67">
        <v>72</v>
      </c>
      <c r="E68" s="68"/>
      <c r="F68" s="61">
        <f t="shared" si="0"/>
        <v>0</v>
      </c>
      <c r="G68" s="63"/>
      <c r="H68" s="61">
        <f t="shared" si="1"/>
        <v>0</v>
      </c>
      <c r="I68" s="61">
        <f t="shared" si="2"/>
        <v>0</v>
      </c>
      <c r="J68" s="10"/>
      <c r="K68" s="10"/>
      <c r="L68" s="10"/>
    </row>
    <row r="69" spans="1:12" ht="15" thickBot="1">
      <c r="A69" s="57" t="s">
        <v>67</v>
      </c>
      <c r="B69" s="5" t="s">
        <v>166</v>
      </c>
      <c r="C69" s="70" t="s">
        <v>81</v>
      </c>
      <c r="D69" s="67">
        <v>35</v>
      </c>
      <c r="E69" s="68"/>
      <c r="F69" s="61">
        <f t="shared" si="0"/>
        <v>0</v>
      </c>
      <c r="G69" s="63"/>
      <c r="H69" s="61">
        <f t="shared" si="1"/>
        <v>0</v>
      </c>
      <c r="I69" s="61">
        <f t="shared" si="2"/>
        <v>0</v>
      </c>
      <c r="J69" s="10"/>
      <c r="K69" s="10"/>
      <c r="L69" s="10"/>
    </row>
    <row r="70" spans="1:12" ht="15" thickBot="1">
      <c r="A70" s="57" t="s">
        <v>68</v>
      </c>
      <c r="B70" s="5" t="s">
        <v>167</v>
      </c>
      <c r="C70" s="70" t="s">
        <v>80</v>
      </c>
      <c r="D70" s="67">
        <v>55</v>
      </c>
      <c r="E70" s="68"/>
      <c r="F70" s="61">
        <f t="shared" si="0"/>
        <v>0</v>
      </c>
      <c r="G70" s="63"/>
      <c r="H70" s="61">
        <f t="shared" si="1"/>
        <v>0</v>
      </c>
      <c r="I70" s="61">
        <f t="shared" si="2"/>
        <v>0</v>
      </c>
      <c r="J70" s="10"/>
      <c r="K70" s="10"/>
      <c r="L70" s="10"/>
    </row>
    <row r="71" spans="1:12" ht="15" thickBot="1">
      <c r="A71" s="57" t="s">
        <v>69</v>
      </c>
      <c r="B71" s="5" t="s">
        <v>168</v>
      </c>
      <c r="C71" s="70" t="s">
        <v>80</v>
      </c>
      <c r="D71" s="67">
        <v>170</v>
      </c>
      <c r="E71" s="68"/>
      <c r="F71" s="61">
        <f t="shared" si="0"/>
        <v>0</v>
      </c>
      <c r="G71" s="63"/>
      <c r="H71" s="61">
        <f t="shared" si="1"/>
        <v>0</v>
      </c>
      <c r="I71" s="61">
        <f t="shared" si="2"/>
        <v>0</v>
      </c>
      <c r="J71" s="10"/>
      <c r="K71" s="10"/>
      <c r="L71" s="10"/>
    </row>
    <row r="72" spans="1:12" ht="15" thickBot="1">
      <c r="A72" s="57" t="s">
        <v>70</v>
      </c>
      <c r="B72" s="5" t="s">
        <v>169</v>
      </c>
      <c r="C72" s="70" t="s">
        <v>80</v>
      </c>
      <c r="D72" s="67">
        <v>20</v>
      </c>
      <c r="E72" s="68"/>
      <c r="F72" s="61">
        <f t="shared" si="0"/>
        <v>0</v>
      </c>
      <c r="G72" s="63"/>
      <c r="H72" s="61">
        <f t="shared" si="1"/>
        <v>0</v>
      </c>
      <c r="I72" s="61">
        <f t="shared" si="2"/>
        <v>0</v>
      </c>
      <c r="J72" s="10"/>
      <c r="K72" s="10"/>
      <c r="L72" s="10"/>
    </row>
    <row r="73" spans="1:12" ht="15" thickBot="1">
      <c r="A73" s="57" t="s">
        <v>71</v>
      </c>
      <c r="B73" s="5" t="s">
        <v>170</v>
      </c>
      <c r="C73" s="70" t="s">
        <v>80</v>
      </c>
      <c r="D73" s="67">
        <v>10</v>
      </c>
      <c r="E73" s="68"/>
      <c r="F73" s="61">
        <f t="shared" ref="F73:F75" si="3">ROUND(D73*E73,2)</f>
        <v>0</v>
      </c>
      <c r="G73" s="63"/>
      <c r="H73" s="61">
        <f t="shared" ref="H73:H75" si="4">ROUND(F73*G73,2)</f>
        <v>0</v>
      </c>
      <c r="I73" s="61">
        <f t="shared" ref="I73:I75" si="5">F73+H73</f>
        <v>0</v>
      </c>
      <c r="J73" s="10"/>
      <c r="K73" s="10"/>
      <c r="L73" s="10"/>
    </row>
    <row r="74" spans="1:12" ht="15" thickBot="1">
      <c r="A74" s="57" t="s">
        <v>89</v>
      </c>
      <c r="B74" s="5" t="s">
        <v>171</v>
      </c>
      <c r="C74" s="70" t="s">
        <v>80</v>
      </c>
      <c r="D74" s="67">
        <v>10</v>
      </c>
      <c r="E74" s="68"/>
      <c r="F74" s="61">
        <f t="shared" si="3"/>
        <v>0</v>
      </c>
      <c r="G74" s="63"/>
      <c r="H74" s="61">
        <f t="shared" si="4"/>
        <v>0</v>
      </c>
      <c r="I74" s="61">
        <f t="shared" si="5"/>
        <v>0</v>
      </c>
      <c r="J74" s="10"/>
      <c r="K74" s="10"/>
      <c r="L74" s="10"/>
    </row>
    <row r="75" spans="1:12" ht="15" thickBot="1">
      <c r="A75" s="57" t="s">
        <v>172</v>
      </c>
      <c r="B75" s="5" t="s">
        <v>173</v>
      </c>
      <c r="C75" s="70" t="s">
        <v>80</v>
      </c>
      <c r="D75" s="67">
        <v>20</v>
      </c>
      <c r="E75" s="68"/>
      <c r="F75" s="61">
        <f t="shared" si="3"/>
        <v>0</v>
      </c>
      <c r="G75" s="63"/>
      <c r="H75" s="61">
        <f t="shared" si="4"/>
        <v>0</v>
      </c>
      <c r="I75" s="61">
        <f t="shared" si="5"/>
        <v>0</v>
      </c>
      <c r="J75" s="10"/>
      <c r="K75" s="10"/>
      <c r="L75" s="10"/>
    </row>
    <row r="76" spans="1:12" ht="15" thickBot="1">
      <c r="A76" s="74"/>
      <c r="B76" s="74" t="s">
        <v>79</v>
      </c>
      <c r="C76" s="74"/>
      <c r="D76" s="74"/>
      <c r="E76" s="75"/>
      <c r="F76" s="75">
        <f>SUM(F8:F75)</f>
        <v>0</v>
      </c>
      <c r="G76" s="76"/>
      <c r="H76" s="75">
        <f>SUM(H8:H75)</f>
        <v>0</v>
      </c>
      <c r="I76" s="75">
        <f>SUM(I8:I75)</f>
        <v>0</v>
      </c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>
      <c r="A78" s="10"/>
      <c r="B78" s="95"/>
      <c r="C78" s="95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>
      <c r="A79" s="10"/>
      <c r="B79" s="53"/>
      <c r="C79" s="54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>
      <c r="A80" s="10"/>
      <c r="B80" s="53"/>
      <c r="C80" s="54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>
      <c r="A81" s="44"/>
      <c r="B81" s="13" t="s">
        <v>72</v>
      </c>
      <c r="C81" s="12"/>
      <c r="D81" s="11"/>
      <c r="E81" s="79" t="s">
        <v>73</v>
      </c>
      <c r="F81" s="79"/>
      <c r="G81" s="79"/>
      <c r="H81" s="79"/>
      <c r="I81" s="88" t="s">
        <v>174</v>
      </c>
      <c r="J81" s="88"/>
      <c r="K81" s="88"/>
      <c r="L81" s="88"/>
    </row>
    <row r="82" spans="1:12">
      <c r="A82" s="47"/>
      <c r="B82" s="16" t="s">
        <v>175</v>
      </c>
      <c r="C82" s="49"/>
      <c r="D82" s="50"/>
      <c r="E82" s="17" t="s">
        <v>176</v>
      </c>
      <c r="F82" s="17"/>
      <c r="G82" s="17"/>
      <c r="H82" s="17"/>
      <c r="I82" s="51"/>
      <c r="J82" s="15"/>
      <c r="K82" s="15"/>
      <c r="L82" s="15"/>
    </row>
    <row r="83" spans="1:12" ht="15">
      <c r="A83" s="10"/>
      <c r="B83" s="10"/>
      <c r="C83" s="10"/>
      <c r="D83" s="10"/>
      <c r="E83" s="77" t="s">
        <v>177</v>
      </c>
      <c r="F83" s="78"/>
      <c r="G83" s="10"/>
      <c r="H83" s="10"/>
      <c r="I83" s="10"/>
      <c r="J83" s="10"/>
      <c r="K83" s="10"/>
      <c r="L83" s="10"/>
    </row>
    <row r="84" spans="1: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</sheetData>
  <sheetProtection password="C6C6" sheet="1" objects="1" scenarios="1"/>
  <sortState ref="B7:I73">
    <sortCondition ref="B7"/>
  </sortState>
  <customSheetViews>
    <customSheetView guid="{6043DAB6-75FD-4FFB-B18D-0D6961223CFC}">
      <selection activeCell="M5" sqref="M5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</customSheetViews>
  <mergeCells count="7">
    <mergeCell ref="E81:H81"/>
    <mergeCell ref="I81:L81"/>
    <mergeCell ref="A2:B2"/>
    <mergeCell ref="H2:I2"/>
    <mergeCell ref="A3:I3"/>
    <mergeCell ref="A4:I5"/>
    <mergeCell ref="B78:C7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Produkty mleczarskie</vt:lpstr>
      <vt:lpstr>ogólnospożywcze i jaja</vt:lpstr>
      <vt:lpstr>Arkusz1</vt:lpstr>
      <vt:lpstr>'ogólnospożywcze i jaja'!Obszar_wydruku</vt:lpstr>
      <vt:lpstr>'Produkty mleczarskie'!Obszar_wydruku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Przedszkole nr 4</cp:lastModifiedBy>
  <cp:lastPrinted>2016-11-29T12:08:49Z</cp:lastPrinted>
  <dcterms:created xsi:type="dcterms:W3CDTF">2012-06-11T12:01:26Z</dcterms:created>
  <dcterms:modified xsi:type="dcterms:W3CDTF">2021-12-16T11:09:30Z</dcterms:modified>
</cp:coreProperties>
</file>